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CA18BB14-3889-4DAE-87BC-9FDB804DBAF9}" xr6:coauthVersionLast="45" xr6:coauthVersionMax="45" xr10:uidLastSave="{00000000-0000-0000-0000-000000000000}"/>
  <bookViews>
    <workbookView xWindow="-120" yWindow="-120" windowWidth="29040" windowHeight="15840" xr2:uid="{8CC5A954-5E2B-4C08-BC84-1AB58E57F416}"/>
  </bookViews>
  <sheets>
    <sheet name="PG 1" sheetId="1" r:id="rId1"/>
    <sheet name="PG 2" sheetId="2" r:id="rId2"/>
    <sheet name="PG 3" sheetId="3" r:id="rId3"/>
    <sheet name="PG 4" sheetId="4" r:id="rId4"/>
    <sheet name="PG 5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\A" localSheetId="3">#REF!</definedName>
    <definedName name="\A" localSheetId="4">#REF!</definedName>
    <definedName name="\A">#REF!</definedName>
    <definedName name="\B" localSheetId="3">#REF!</definedName>
    <definedName name="\B">#REF!</definedName>
    <definedName name="\C" localSheetId="3">#REF!</definedName>
    <definedName name="\C">#REF!</definedName>
    <definedName name="\D" localSheetId="3">#REF!</definedName>
    <definedName name="\D">#REF!</definedName>
    <definedName name="\E" localSheetId="3">#REF!</definedName>
    <definedName name="\E">#REF!</definedName>
    <definedName name="\F" localSheetId="3">#REF!</definedName>
    <definedName name="\F">#REF!</definedName>
    <definedName name="\G" localSheetId="3">#REF!</definedName>
    <definedName name="\G">#REF!</definedName>
    <definedName name="\H" localSheetId="3">#REF!</definedName>
    <definedName name="\H">#REF!</definedName>
    <definedName name="\I" localSheetId="3">#REF!</definedName>
    <definedName name="\I">#REF!</definedName>
    <definedName name="\J" localSheetId="3">#REF!</definedName>
    <definedName name="\J">#REF!</definedName>
    <definedName name="\K" localSheetId="3">#REF!</definedName>
    <definedName name="\K">#REF!</definedName>
    <definedName name="\L" localSheetId="3">#REF!</definedName>
    <definedName name="\L">#REF!</definedName>
    <definedName name="\M" localSheetId="3">#REF!</definedName>
    <definedName name="\M">#REF!</definedName>
    <definedName name="\N" localSheetId="3">#REF!</definedName>
    <definedName name="\N">#REF!</definedName>
    <definedName name="\O" localSheetId="3">#REF!</definedName>
    <definedName name="\O">#REF!</definedName>
    <definedName name="_12CPADJBBRDCOL" localSheetId="3">#REF!</definedName>
    <definedName name="_12CPADJBBRDCOL">#REF!</definedName>
    <definedName name="_12CPADJBBRDROW" localSheetId="3">#REF!</definedName>
    <definedName name="_12CPADJBBRDROW">#REF!</definedName>
    <definedName name="_12CPADJBP1" localSheetId="3">#REF!</definedName>
    <definedName name="_12CPADJBP1">#REF!</definedName>
    <definedName name="_12CPADJBP2" localSheetId="3">#REF!</definedName>
    <definedName name="_12CPADJBP2">#REF!</definedName>
    <definedName name="_12CPADJDBRDCOL" localSheetId="3">#REF!</definedName>
    <definedName name="_12CPADJDBRDCOL">#REF!</definedName>
    <definedName name="_12CPADJDP1" localSheetId="3">#REF!</definedName>
    <definedName name="_12CPADJDP1">#REF!</definedName>
    <definedName name="_12CPADJDP2" localSheetId="3">#REF!</definedName>
    <definedName name="_12CPADJDP2">#REF!</definedName>
    <definedName name="_12CPADJRATEP1" localSheetId="3">#REF!</definedName>
    <definedName name="_12CPADJRATEP1">#REF!</definedName>
    <definedName name="_12CPADJRATEP2" localSheetId="3">#REF!</definedName>
    <definedName name="_12CPADJRATEP2">#REF!</definedName>
    <definedName name="_12CPADJRTBRDCO" localSheetId="3">#REF!</definedName>
    <definedName name="_12CPADJRTBRDCO">#REF!</definedName>
    <definedName name="_12CPADJRTBRDRO" localSheetId="3">#REF!</definedName>
    <definedName name="_12CPADJRTBRDRO">#REF!</definedName>
    <definedName name="_12CPADJRTP1" localSheetId="3">#REF!</definedName>
    <definedName name="_12CPADJRTP1">#REF!</definedName>
    <definedName name="_12CPADJRTP1A" localSheetId="3">#REF!</definedName>
    <definedName name="_12CPADJRTP1A">#REF!</definedName>
    <definedName name="_12CPADJRTP1B" localSheetId="3">#REF!</definedName>
    <definedName name="_12CPADJRTP1B">#REF!</definedName>
    <definedName name="_12CPADJRTP2A" localSheetId="3">#REF!</definedName>
    <definedName name="_12CPADJRTP2A">#REF!</definedName>
    <definedName name="_12CPADJRTP2B" localSheetId="3">#REF!</definedName>
    <definedName name="_12CPADJRTP2B">#REF!</definedName>
    <definedName name="_12CPADJUSTED" localSheetId="3">#REF!</definedName>
    <definedName name="_12CPADJUSTED">#REF!</definedName>
    <definedName name="_12CPADJUSTEDRA" localSheetId="3">#REF!</definedName>
    <definedName name="_12CPADJUSTEDRA">#REF!</definedName>
    <definedName name="_12CPALLO" localSheetId="3">#REF!</definedName>
    <definedName name="_12CPALLO">#REF!</definedName>
    <definedName name="_12CPALLO2" localSheetId="3">#REF!</definedName>
    <definedName name="_12CPALLO2">#REF!</definedName>
    <definedName name="_12CPALLOBRDCOL" localSheetId="3">#REF!</definedName>
    <definedName name="_12CPALLOBRDCOL">#REF!</definedName>
    <definedName name="_12CPALLOBRDROW" localSheetId="3">#REF!</definedName>
    <definedName name="_12CPALLOBRDROW">#REF!</definedName>
    <definedName name="_12cpalloclassp1a" localSheetId="3">#REF!</definedName>
    <definedName name="_12cpalloclassp1a">#REF!</definedName>
    <definedName name="_12cpallogrpp1a" localSheetId="3">#REF!</definedName>
    <definedName name="_12cpallogrpp1a">#REF!</definedName>
    <definedName name="_12cpallogrpp1b" localSheetId="3">#REF!</definedName>
    <definedName name="_12cpallogrpp1b">#REF!</definedName>
    <definedName name="_12CPALLORATEP1A" localSheetId="3">#REF!</definedName>
    <definedName name="_12CPALLORATEP1A">#REF!</definedName>
    <definedName name="_12CPALLORATEP1B" localSheetId="3">#REF!</definedName>
    <definedName name="_12CPALLORATEP1B">#REF!</definedName>
    <definedName name="_12CPALLORATEP1C" localSheetId="3">#REF!</definedName>
    <definedName name="_12CPALLORATEP1C">#REF!</definedName>
    <definedName name="_12CPALLORATEP1D" localSheetId="3">#REF!</definedName>
    <definedName name="_12CPALLORATEP1D">#REF!</definedName>
    <definedName name="_12CPALLORATEP1E" localSheetId="3">#REF!</definedName>
    <definedName name="_12CPALLORATEP1E">#REF!</definedName>
    <definedName name="_12CPBALANCEP1" localSheetId="3">#REF!</definedName>
    <definedName name="_12CPBALANCEP1">#REF!</definedName>
    <definedName name="_12CPFINAL" localSheetId="3">#REF!</definedName>
    <definedName name="_12CPFINAL">#REF!</definedName>
    <definedName name="_12CPINPTBRDCOL" localSheetId="3">#REF!</definedName>
    <definedName name="_12CPINPTBRDCOL">#REF!</definedName>
    <definedName name="_12CPINPTBRDROW" localSheetId="3">#REF!</definedName>
    <definedName name="_12CPINPTBRDROW">#REF!</definedName>
    <definedName name="_12CPINPUT" localSheetId="3">#REF!</definedName>
    <definedName name="_12CPINPUT">#REF!</definedName>
    <definedName name="_12CPINPUT1" localSheetId="3">#REF!</definedName>
    <definedName name="_12CPINPUT1">#REF!</definedName>
    <definedName name="_12CPINPUTBRDCO" localSheetId="3">#REF!</definedName>
    <definedName name="_12CPINPUTBRDCO">#REF!</definedName>
    <definedName name="_12CPINPUTBRDRO" localSheetId="3">#REF!</definedName>
    <definedName name="_12CPINPUTBRDRO">#REF!</definedName>
    <definedName name="_12CPINPUTP2" localSheetId="3">#REF!</definedName>
    <definedName name="_12CPINPUTP2">#REF!</definedName>
    <definedName name="_12CPINPUTRATE" localSheetId="3">#REF!</definedName>
    <definedName name="_12CPINPUTRATE">#REF!</definedName>
    <definedName name="_12CPINPUTRATEP" localSheetId="3">#REF!</definedName>
    <definedName name="_12CPINPUTRATEP">#REF!</definedName>
    <definedName name="_12CPINPUTRATEP2" localSheetId="3">#REF!</definedName>
    <definedName name="_12CPINPUTRATEP2">#REF!</definedName>
    <definedName name="_12CPINPUTRATEP3" localSheetId="3">#REF!</definedName>
    <definedName name="_12CPINPUTRATEP3">#REF!</definedName>
    <definedName name="_12CPINPUTRATEP4" localSheetId="3">#REF!</definedName>
    <definedName name="_12CPINPUTRATEP4">#REF!</definedName>
    <definedName name="_12cpsalesclassp1a" localSheetId="3">#REF!</definedName>
    <definedName name="_12cpsalesclassp1a">#REF!</definedName>
    <definedName name="_12cpsalesgrpp1a" localSheetId="3">#REF!</definedName>
    <definedName name="_12cpsalesgrpp1a">#REF!</definedName>
    <definedName name="_12cpsalesgrpp1b" localSheetId="3">#REF!</definedName>
    <definedName name="_12cpsalesgrpp1b">#REF!</definedName>
    <definedName name="_12CPSALESRATEP1" localSheetId="3">#REF!</definedName>
    <definedName name="_12CPSALESRATEP1">#REF!</definedName>
    <definedName name="_12CPSALESRATEP2" localSheetId="3">#REF!</definedName>
    <definedName name="_12CPSALESRATEP2">#REF!</definedName>
    <definedName name="_12CPSALESRATEP3" localSheetId="3">#REF!</definedName>
    <definedName name="_12CPSALESRATEP3">#REF!</definedName>
    <definedName name="_12CPSALESRATEP4" localSheetId="3">#REF!</definedName>
    <definedName name="_12CPSALESRATEP4">#REF!</definedName>
    <definedName name="_12CPSEPAADJ" localSheetId="3">#REF!</definedName>
    <definedName name="_12CPSEPAADJ">#REF!</definedName>
    <definedName name="_12CPSEPAADJRAT" localSheetId="3">#REF!</definedName>
    <definedName name="_12CPSEPAADJRAT">#REF!</definedName>
    <definedName name="_1CPALLO" localSheetId="3">#REF!</definedName>
    <definedName name="_1CPALLO">#REF!</definedName>
    <definedName name="_1CPALLO2" localSheetId="3">#REF!</definedName>
    <definedName name="_1CPALLO2">#REF!</definedName>
    <definedName name="_1CPALLOBRDCOL" localSheetId="3">#REF!</definedName>
    <definedName name="_1CPALLOBRDCOL">#REF!</definedName>
    <definedName name="_1CPALLOBRDROW" localSheetId="3">#REF!</definedName>
    <definedName name="_1CPALLOBRDROW">#REF!</definedName>
    <definedName name="_1cpalloclassp1a" localSheetId="3">#REF!</definedName>
    <definedName name="_1cpalloclassp1a">#REF!</definedName>
    <definedName name="_1cpallogrpp1a" localSheetId="3">#REF!</definedName>
    <definedName name="_1cpallogrpp1a">#REF!</definedName>
    <definedName name="_1cpallogrpp1b" localSheetId="3">#REF!</definedName>
    <definedName name="_1cpallogrpp1b">#REF!</definedName>
    <definedName name="_1CPALLORATE" localSheetId="3">#REF!</definedName>
    <definedName name="_1CPALLORATE">#REF!</definedName>
    <definedName name="_1CPALLORATEP1A" localSheetId="3">#REF!</definedName>
    <definedName name="_1CPALLORATEP1A">#REF!</definedName>
    <definedName name="_1CPALLORATEP1B" localSheetId="3">#REF!</definedName>
    <definedName name="_1CPALLORATEP1B">#REF!</definedName>
    <definedName name="_1CPALLORATEP1C" localSheetId="3">#REF!</definedName>
    <definedName name="_1CPALLORATEP1C">#REF!</definedName>
    <definedName name="_1CPALLORATEP1D" localSheetId="3">#REF!</definedName>
    <definedName name="_1CPALLORATEP1D">#REF!</definedName>
    <definedName name="_1CPALLORATEP1E" localSheetId="3">#REF!</definedName>
    <definedName name="_1CPALLORATEP1E">#REF!</definedName>
    <definedName name="_1CPBALANCEP1" localSheetId="3">#REF!</definedName>
    <definedName name="_1CPBALANCEP1">#REF!</definedName>
    <definedName name="_4CPALLO" localSheetId="3">#REF!</definedName>
    <definedName name="_4CPALLO">#REF!</definedName>
    <definedName name="_4CPALLO2" localSheetId="3">#REF!</definedName>
    <definedName name="_4CPALLO2">#REF!</definedName>
    <definedName name="_4CPALLOBRDCOL" localSheetId="3">#REF!</definedName>
    <definedName name="_4CPALLOBRDCOL">#REF!</definedName>
    <definedName name="_4CPALLOBRDROW" localSheetId="3">#REF!</definedName>
    <definedName name="_4CPALLOBRDROW">#REF!</definedName>
    <definedName name="_4cpalloclassp1a" localSheetId="3">#REF!</definedName>
    <definedName name="_4cpalloclassp1a">#REF!</definedName>
    <definedName name="_4cpallogrpp1a" localSheetId="3">#REF!</definedName>
    <definedName name="_4cpallogrpp1a">#REF!</definedName>
    <definedName name="_4cpallogrpp1b" localSheetId="3">#REF!</definedName>
    <definedName name="_4cpallogrpp1b">#REF!</definedName>
    <definedName name="_4CPALLORATEP1A" localSheetId="3">#REF!</definedName>
    <definedName name="_4CPALLORATEP1A">#REF!</definedName>
    <definedName name="_4CPALLORATEP1B" localSheetId="3">#REF!</definedName>
    <definedName name="_4CPALLORATEP1B">#REF!</definedName>
    <definedName name="_4CPALLORATEP1C" localSheetId="3">#REF!</definedName>
    <definedName name="_4CPALLORATEP1C">#REF!</definedName>
    <definedName name="_4CPALLORATEP1D" localSheetId="3">#REF!</definedName>
    <definedName name="_4CPALLORATEP1D">#REF!</definedName>
    <definedName name="_4CPALLORATEP1E" localSheetId="3">#REF!</definedName>
    <definedName name="_4CPALLORATEP1E">#REF!</definedName>
    <definedName name="_4CPBALANCEP1" localSheetId="3">#REF!</definedName>
    <definedName name="_4CPBALANCEP1">#REF!</definedName>
    <definedName name="_4cpsalesclassp1a" localSheetId="3">#REF!</definedName>
    <definedName name="_4cpsalesclassp1a">#REF!</definedName>
    <definedName name="_4cpsalesgrpp1a" localSheetId="3">#REF!</definedName>
    <definedName name="_4cpsalesgrpp1a">#REF!</definedName>
    <definedName name="_4cpsalesgrpp1b" localSheetId="3">#REF!</definedName>
    <definedName name="_4cpsalesgrpp1b">#REF!</definedName>
    <definedName name="_4CPSALESRATEP1" localSheetId="3">#REF!</definedName>
    <definedName name="_4CPSALESRATEP1">#REF!</definedName>
    <definedName name="_4CPSALESRATEP2" localSheetId="3">#REF!</definedName>
    <definedName name="_4CPSALESRATEP2">#REF!</definedName>
    <definedName name="_4CPSALESRATEP3" localSheetId="3">#REF!</definedName>
    <definedName name="_4CPSALESRATEP3">#REF!</definedName>
    <definedName name="_4CPSALESRATEP4" localSheetId="3">#REF!</definedName>
    <definedName name="_4CPSALESRATEP4">#REF!</definedName>
    <definedName name="_Order1" hidden="1">255</definedName>
    <definedName name="_Order2" hidden="1">255</definedName>
    <definedName name="a" localSheetId="3">#REF!</definedName>
    <definedName name="a" localSheetId="4">#REF!</definedName>
    <definedName name="a">#REF!</definedName>
    <definedName name="AFFIRM_Groups" localSheetId="3">[1]Groups!$C$2:$C$10</definedName>
    <definedName name="AFFIRM_Groups">[2]Groups!$C$2:$C$10</definedName>
    <definedName name="AFTRowsHidden" localSheetId="4" hidden="1">#REF!</definedName>
    <definedName name="AFTRowsHidden" hidden="1">#REF!</definedName>
    <definedName name="AFUDC">[3]Constants!$C$7</definedName>
    <definedName name="ALLOSUM" localSheetId="3">#REF!</definedName>
    <definedName name="ALLOSUM" localSheetId="4">#REF!</definedName>
    <definedName name="ALLOSUM">#REF!</definedName>
    <definedName name="ALLOSUMBRD" localSheetId="3">#REF!</definedName>
    <definedName name="ALLOSUMBRD">#REF!</definedName>
    <definedName name="ALLOSUMBRDCOL" localSheetId="3">#REF!</definedName>
    <definedName name="ALLOSUMBRDCOL">#REF!</definedName>
    <definedName name="ALLOSUMBRDRATE" localSheetId="3">#REF!</definedName>
    <definedName name="ALLOSUMBRDRATE">#REF!</definedName>
    <definedName name="allosumclassp1a" localSheetId="3">#REF!</definedName>
    <definedName name="allosumclassp1a">#REF!</definedName>
    <definedName name="allosumgrpp1a" localSheetId="3">#REF!</definedName>
    <definedName name="allosumgrpp1a">#REF!</definedName>
    <definedName name="allosumgrpp1b" localSheetId="3">#REF!</definedName>
    <definedName name="allosumgrpp1b">#REF!</definedName>
    <definedName name="ALLOSUMP1" localSheetId="3">#REF!</definedName>
    <definedName name="ALLOSUMP1">#REF!</definedName>
    <definedName name="ALLOSUMP2" localSheetId="3">#REF!</definedName>
    <definedName name="ALLOSUMP2">#REF!</definedName>
    <definedName name="ALLOSUMP3" localSheetId="3">#REF!</definedName>
    <definedName name="ALLOSUMP3">#REF!</definedName>
    <definedName name="ALLOSUMP4" localSheetId="3">#REF!</definedName>
    <definedName name="ALLOSUMP4">#REF!</definedName>
    <definedName name="ALLOSUMRATEP1A" localSheetId="3">#REF!</definedName>
    <definedName name="ALLOSUMRATEP1A">#REF!</definedName>
    <definedName name="ALLOSUMRATEP1B" localSheetId="3">#REF!</definedName>
    <definedName name="ALLOSUMRATEP1B">#REF!</definedName>
    <definedName name="ALLOSUMRATEP1C" localSheetId="3">#REF!</definedName>
    <definedName name="ALLOSUMRATEP1C">#REF!</definedName>
    <definedName name="ALLOSUMRATEP1D" localSheetId="3">#REF!</definedName>
    <definedName name="ALLOSUMRATEP1D">#REF!</definedName>
    <definedName name="ALLOSUMRATEP1E" localSheetId="3">#REF!</definedName>
    <definedName name="ALLOSUMRATEP1E">#REF!</definedName>
    <definedName name="ALLOSUMRATEP2A" localSheetId="3">#REF!</definedName>
    <definedName name="ALLOSUMRATEP2A">#REF!</definedName>
    <definedName name="ALLOSUMRATEP2B" localSheetId="3">#REF!</definedName>
    <definedName name="ALLOSUMRATEP2B">#REF!</definedName>
    <definedName name="ALLOSUMRATEP2C" localSheetId="3">#REF!</definedName>
    <definedName name="ALLOSUMRATEP2C">#REF!</definedName>
    <definedName name="ALLOSUMRATEP2D" localSheetId="3">#REF!</definedName>
    <definedName name="ALLOSUMRATEP2D">#REF!</definedName>
    <definedName name="Annual">[3]Constants!$E$6</definedName>
    <definedName name="anscount" hidden="1">1</definedName>
    <definedName name="AP_Aug">'[4]Constants &amp; Inputs'!$B$31</definedName>
    <definedName name="AP_July">'[4]Constants &amp; Inputs'!$B$30</definedName>
    <definedName name="AP_Oct">'[4]Constants &amp; Inputs'!$B$33</definedName>
    <definedName name="AP_Sept">'[4]Constants &amp; Inputs'!$B$32</definedName>
    <definedName name="asd" localSheetId="3">#REF!</definedName>
    <definedName name="asd" localSheetId="4">#REF!</definedName>
    <definedName name="asd">#REF!</definedName>
    <definedName name="AutoCalcCap" localSheetId="4" hidden="1">#REF!</definedName>
    <definedName name="AutoCalcCap" hidden="1">#REF!</definedName>
    <definedName name="AutoCalcCash" hidden="1">#REF!</definedName>
    <definedName name="AutoCalcROE" hidden="1">#REF!</definedName>
    <definedName name="Base_Dir_Hrs">'[4]Constants &amp; Inputs'!$B$42</definedName>
    <definedName name="Base_Year">[3]Settings!$C$6</definedName>
    <definedName name="bobby" localSheetId="3">#REF!</definedName>
    <definedName name="bobby" localSheetId="4">#REF!</definedName>
    <definedName name="bobby">#REF!</definedName>
    <definedName name="Bond_Annual">[3]Constants!$E$38</definedName>
    <definedName name="Bond_Quarterly">[3]Constants!$C$38</definedName>
    <definedName name="Bond_Semiannual">[3]Constants!$D$38</definedName>
    <definedName name="Book_Depreciation_Levelization_List">[3]Constants!$C$9:$E$9</definedName>
    <definedName name="Broad_Categories" localSheetId="3">#REF!</definedName>
    <definedName name="Broad_Categories" localSheetId="4">#REF!</definedName>
    <definedName name="Broad_Categories">#REF!</definedName>
    <definedName name="ByClass" localSheetId="3">#REF!</definedName>
    <definedName name="ByClass">#REF!</definedName>
    <definedName name="ByRate" localSheetId="3">#REF!</definedName>
    <definedName name="ByRate">#REF!</definedName>
    <definedName name="CapStructureCheckLine" hidden="1">#REF!</definedName>
    <definedName name="CapStructureCopyLabels" hidden="1">#REF!</definedName>
    <definedName name="CapStructurePasteLabels" hidden="1">#REF!</definedName>
    <definedName name="CashMacroCheckLine" hidden="1">#REF!</definedName>
    <definedName name="CashMacroCopyLabels" hidden="1">#REF!</definedName>
    <definedName name="CashMacroPasteLabels" hidden="1">#REF!</definedName>
    <definedName name="centsperkwhyear" localSheetId="3">[5]Inputs!$D$193</definedName>
    <definedName name="centsperkwhyear">[6]Inputs!$D$193</definedName>
    <definedName name="cg" localSheetId="3">#REF!</definedName>
    <definedName name="cg" localSheetId="4">#REF!</definedName>
    <definedName name="cg">#REF!</definedName>
    <definedName name="CIAC_CWIP">[3]Constants!$E$10</definedName>
    <definedName name="CIAC_Manual">[3]Constants!$D$10</definedName>
    <definedName name="CIAC_Options">[3]Constants!$C$10:$E$10</definedName>
    <definedName name="CO" localSheetId="3">[5]Inputs!$D$23</definedName>
    <definedName name="CO">[6]Inputs!$D$23</definedName>
    <definedName name="Consol_Interest_Expense">'[7]DCF - Consolidated'!$H$22:$T$22</definedName>
    <definedName name="Constant_Levelization">[3]Constants!$D$9</definedName>
    <definedName name="Contract_Data" localSheetId="3">#REF!</definedName>
    <definedName name="Contract_Data" localSheetId="4">#REF!</definedName>
    <definedName name="Contract_Data">#REF!</definedName>
    <definedName name="Contract_Levelization_List">[3]Constants!$C$11:$D$11</definedName>
    <definedName name="Contract_Levelization_Yes_No_List">[3]Constants!$C$12:$E$12</definedName>
    <definedName name="Contract_Signed_with_Rep" localSheetId="3">#REF!</definedName>
    <definedName name="Contract_Signed_with_Rep" localSheetId="4">#REF!</definedName>
    <definedName name="Contract_Signed_with_Rep">#REF!</definedName>
    <definedName name="Craft_Rate">'[4]Constants &amp; Inputs'!$B$5</definedName>
    <definedName name="DATA1" localSheetId="3">#REF!</definedName>
    <definedName name="DATA1" localSheetId="4">#REF!</definedName>
    <definedName name="DATA1">#REF!</definedName>
    <definedName name="demandsalesclassp1" localSheetId="3">#REF!</definedName>
    <definedName name="demandsalesclassp1">#REF!</definedName>
    <definedName name="demandsalesclassp2" localSheetId="3">#REF!</definedName>
    <definedName name="demandsalesclassp2">#REF!</definedName>
    <definedName name="demandsalesgrpp1" localSheetId="3">#REF!</definedName>
    <definedName name="demandsalesgrpp1">#REF!</definedName>
    <definedName name="demandsalesgrpp2" localSheetId="3">#REF!</definedName>
    <definedName name="demandsalesgrpp2">#REF!</definedName>
    <definedName name="demandsalesratep1" localSheetId="3">#REF!</definedName>
    <definedName name="demandsalesratep1">#REF!</definedName>
    <definedName name="demandsalesratep2" localSheetId="3">#REF!</definedName>
    <definedName name="demandsalesratep2">#REF!</definedName>
    <definedName name="demandsalesratep3" localSheetId="3">#REF!</definedName>
    <definedName name="demandsalesratep3">#REF!</definedName>
    <definedName name="demandsalesratep4" localSheetId="3">#REF!</definedName>
    <definedName name="demandsalesratep4">#REF!</definedName>
    <definedName name="DENA_Asset_Weight">[7]Segment!$J$8</definedName>
    <definedName name="DepTable" localSheetId="4" hidden="1">#REF!</definedName>
    <definedName name="DepTable" hidden="1">#REF!</definedName>
    <definedName name="Dir_Hrs_To_Go">'[4]Constants &amp; Inputs'!$B$21</definedName>
    <definedName name="Disallowances" localSheetId="3">#REF!</definedName>
    <definedName name="Disallowances" localSheetId="4">#REF!</definedName>
    <definedName name="Disallowances">#REF!</definedName>
    <definedName name="DisposalDate">'[8]Other Inputs'!$B$3</definedName>
    <definedName name="Dist_12">'[4]Constants &amp; Inputs'!$B$15</definedName>
    <definedName name="Dist_18">'[4]Constants &amp; Inputs'!$B$16</definedName>
    <definedName name="Economic_Escalation_Rates_Values">'[3]Annual Inputs'!$C$94:$KF$99</definedName>
    <definedName name="Electric_Asset_Weight">[7]Segment!$J$5</definedName>
    <definedName name="ENERALLO" localSheetId="3">#REF!</definedName>
    <definedName name="ENERALLO" localSheetId="4">#REF!</definedName>
    <definedName name="ENERALLO">#REF!</definedName>
    <definedName name="ENERALLO2" localSheetId="3">#REF!</definedName>
    <definedName name="ENERALLO2">#REF!</definedName>
    <definedName name="ENERALLOBRDCOL" localSheetId="3">#REF!</definedName>
    <definedName name="ENERALLOBRDCOL">#REF!</definedName>
    <definedName name="ENERALLOBRDROW" localSheetId="3">#REF!</definedName>
    <definedName name="ENERALLOBRDROW">#REF!</definedName>
    <definedName name="eneralloclassp1a" localSheetId="3">#REF!</definedName>
    <definedName name="eneralloclassp1a">#REF!</definedName>
    <definedName name="enerallogrpp1a" localSheetId="3">#REF!</definedName>
    <definedName name="enerallogrpp1a">#REF!</definedName>
    <definedName name="enerallogrpp1b" localSheetId="3">#REF!</definedName>
    <definedName name="enerallogrpp1b">#REF!</definedName>
    <definedName name="ENERALLORATE" localSheetId="3">#REF!</definedName>
    <definedName name="ENERALLORATE">#REF!</definedName>
    <definedName name="ENERALLORATEP1A" localSheetId="3">#REF!</definedName>
    <definedName name="ENERALLORATEP1A">#REF!</definedName>
    <definedName name="ENERALLORATEP1B" localSheetId="3">#REF!</definedName>
    <definedName name="ENERALLORATEP1B">#REF!</definedName>
    <definedName name="ENERALLORATEP1C" localSheetId="3">#REF!</definedName>
    <definedName name="ENERALLORATEP1C">#REF!</definedName>
    <definedName name="ENERALLORATEP1D" localSheetId="3">#REF!</definedName>
    <definedName name="ENERALLORATEP1D">#REF!</definedName>
    <definedName name="ENERALLORATEP1E" localSheetId="3">#REF!</definedName>
    <definedName name="ENERALLORATEP1E">#REF!</definedName>
    <definedName name="ENERBALANCEP1" localSheetId="3">#REF!</definedName>
    <definedName name="ENERBALANCEP1">#REF!</definedName>
    <definedName name="Enter_Manual_WACC">[3]Constants!$C$21</definedName>
    <definedName name="Escalating_Levelization">[3]Constants!$E$9</definedName>
    <definedName name="esg" localSheetId="3">[9]Sheet1!$A$1:$C$1042</definedName>
    <definedName name="esg">[10]Sheet1!$A$1:$C$1042</definedName>
    <definedName name="expand_SheetCount">[3]Settings_Expand!$C$14</definedName>
    <definedName name="FacilityInServiceMonth">[8]UnitData!$F$2</definedName>
    <definedName name="FacilityInServiceYear">[8]UnitData!$F$3</definedName>
    <definedName name="Field_Asset_Weight">[7]Segment!$J$7</definedName>
    <definedName name="Gas_Asset_Weight">[7]Segment!$J$6</definedName>
    <definedName name="Graph_AFUDC" localSheetId="3" xml:space="preserve"> OFFSET(#REF!, 0, 1, 1,#REF!)</definedName>
    <definedName name="Graph_AFUDC" localSheetId="4" xml:space="preserve"> OFFSET(#REF!, 0, 1, 1,#REF!)</definedName>
    <definedName name="Graph_AFUDC" xml:space="preserve"> OFFSET(#REF!, 0, 1, 1,#REF!)</definedName>
    <definedName name="Graph_Book_Dep" localSheetId="3" xml:space="preserve"> OFFSET(#REF!, 0, 1, 1,#REF!)</definedName>
    <definedName name="Graph_Book_Dep" xml:space="preserve"> OFFSET(#REF!, 0, 1, 1,#REF!)</definedName>
    <definedName name="Graph_CapFinNeeds_Total" localSheetId="3" xml:space="preserve"> OFFSET(#REF!, 0, 1, 1,#REF!)</definedName>
    <definedName name="Graph_CapFinNeeds_Total" xml:space="preserve"> OFFSET(#REF!, 0, 1, 1,#REF!)</definedName>
    <definedName name="Graph_CapitalAdd" localSheetId="3" xml:space="preserve"> OFFSET(#REF!, 0, 1, 1,#REF!)</definedName>
    <definedName name="Graph_CapitalAdd" xml:space="preserve"> OFFSET(#REF!, 0, 1, 1,#REF!)</definedName>
    <definedName name="Graph_ChtRange" localSheetId="3" xml:space="preserve"> OFFSET(#REF!, 0, 1, 1,#REF!)</definedName>
    <definedName name="Graph_ChtRange" xml:space="preserve"> OFFSET(#REF!, 0, 1, 1,#REF!)</definedName>
    <definedName name="Graph_CummEqFCF" localSheetId="3" xml:space="preserve"> OFFSET(#REF!, 0, 1, 1,#REF!)</definedName>
    <definedName name="Graph_CummEqFCF" xml:space="preserve"> OFFSET(#REF!, 0, 1, 1,#REF!)</definedName>
    <definedName name="Graph_CummTCFCF" localSheetId="3" xml:space="preserve"> OFFSET(#REF!, 0, 1, 1,#REF!)</definedName>
    <definedName name="Graph_CummTCFCF" xml:space="preserve"> OFFSET(#REF!, 0, 1, 1,#REF!)</definedName>
    <definedName name="Graph_CWIP" localSheetId="3" xml:space="preserve"> OFFSET(#REF!, 0, 1, 1,#REF!)</definedName>
    <definedName name="Graph_CWIP" xml:space="preserve"> OFFSET(#REF!, 0, 1, 1,#REF!)</definedName>
    <definedName name="Graph_DRR" localSheetId="3" xml:space="preserve"> OFFSET(#REF!, 0, 1, 1,#REF!)</definedName>
    <definedName name="Graph_DRR" xml:space="preserve"> OFFSET(#REF!, 0, 1, 1,#REF!)</definedName>
    <definedName name="Graph_ECC" localSheetId="3" xml:space="preserve"> OFFSET(#REF!, 0, 1, 1,#REF!)</definedName>
    <definedName name="Graph_ECC" xml:space="preserve"> OFFSET(#REF!, 0, 1, 1,#REF!)</definedName>
    <definedName name="Graph_FCF_Eq_AfterIn" localSheetId="3" xml:space="preserve"> OFFSET(#REF!, 0, 1, 1,#REF!)</definedName>
    <definedName name="Graph_FCF_Eq_AfterIn" xml:space="preserve"> OFFSET(#REF!, 0, 1, 1,#REF!)</definedName>
    <definedName name="Graph_FCF_Eq_BeforeIn" localSheetId="3" xml:space="preserve"> OFFSET(#REF!, 0, 1, 1,#REF!)</definedName>
    <definedName name="Graph_FCF_Eq_BeforeIn" xml:space="preserve"> OFFSET(#REF!, 0, 1, 1,#REF!)</definedName>
    <definedName name="Graph_FCF_TC_AfterIn" localSheetId="3" xml:space="preserve"> OFFSET(#REF!, 0, 1, 1,#REF!)</definedName>
    <definedName name="Graph_FCF_TC_AfterIn" xml:space="preserve"> OFFSET(#REF!, 0, 1, 1,#REF!)</definedName>
    <definedName name="Graph_FCF_TC_BeforeIn" localSheetId="3" xml:space="preserve"> OFFSET(#REF!, 0, 1, 1,#REF!)</definedName>
    <definedName name="Graph_FCF_TC_BeforeIn" xml:space="preserve"> OFFSET(#REF!, 0, 1, 1,#REF!)</definedName>
    <definedName name="Graph_FFODebt" localSheetId="3" xml:space="preserve"> OFFSET(#REF!, 0, 1, 1,#REF!)</definedName>
    <definedName name="Graph_FFODebt" xml:space="preserve"> OFFSET(#REF!, 0, 1, 1,#REF!)</definedName>
    <definedName name="Graph_FFOInt" localSheetId="3" xml:space="preserve"> OFFSET(#REF!, 0, 1, 1,#REF!)</definedName>
    <definedName name="Graph_FFOInt" xml:space="preserve"> OFFSET(#REF!, 0, 1, 1,#REF!)</definedName>
    <definedName name="Graph_Land_Balance" localSheetId="3" xml:space="preserve"> OFFSET(#REF!, 0, 1, 1,#REF!)</definedName>
    <definedName name="Graph_Land_Balance" xml:space="preserve"> OFFSET(#REF!, 0, 1, 1,#REF!)</definedName>
    <definedName name="Graph_LRR" localSheetId="3" xml:space="preserve"> OFFSET(#REF!, 0, 1, 1,#REF!)</definedName>
    <definedName name="Graph_LRR" xml:space="preserve"> OFFSET(#REF!, 0, 1, 1,#REF!)</definedName>
    <definedName name="Graph_MIRR_Eq" localSheetId="3" xml:space="preserve"> OFFSET(#REF!, 0, 1, 1,#REF!)</definedName>
    <definedName name="Graph_MIRR_Eq" xml:space="preserve"> OFFSET(#REF!, 0, 1, 1,#REF!)</definedName>
    <definedName name="Graph_MIRR_TC" localSheetId="3" xml:space="preserve"> OFFSET(#REF!, 0, 1, 1,#REF!)</definedName>
    <definedName name="Graph_MIRR_TC" xml:space="preserve"> OFFSET(#REF!, 0, 1, 1,#REF!)</definedName>
    <definedName name="Graph_Net_OM_Expense" localSheetId="3" xml:space="preserve"> OFFSET(#REF!, 0, 1, 1,#REF!)</definedName>
    <definedName name="Graph_Net_OM_Expense" xml:space="preserve"> OFFSET(#REF!, 0, 1, 1,#REF!)</definedName>
    <definedName name="Graph_NetIn_After" localSheetId="3" xml:space="preserve"> OFFSET(#REF!, 0, 1, 1,#REF!)</definedName>
    <definedName name="Graph_NetIn_After" xml:space="preserve"> OFFSET(#REF!, 0, 1, 1,#REF!)</definedName>
    <definedName name="Graph_NetIn_Before" localSheetId="3" xml:space="preserve"> OFFSET(#REF!, 0, 1, 1,#REF!)</definedName>
    <definedName name="Graph_NetIn_Before" xml:space="preserve"> OFFSET(#REF!, 0, 1, 1,#REF!)</definedName>
    <definedName name="Graph_ProjectLCOE" localSheetId="3" xml:space="preserve"> OFFSET(#REF!, 0, 1, 1,#REF!)</definedName>
    <definedName name="Graph_ProjectLCOE" xml:space="preserve"> OFFSET(#REF!, 0, 1, 1,#REF!)</definedName>
    <definedName name="Graph_ROE" localSheetId="3" xml:space="preserve"> OFFSET(#REF!, 0, 1, 1,#REF!)</definedName>
    <definedName name="Graph_ROE" xml:space="preserve"> OFFSET(#REF!, 0, 1, 1,#REF!)</definedName>
    <definedName name="Graph_Rt_On_Inv" localSheetId="3" xml:space="preserve"> OFFSET(#REF!, 0, 1, 1,#REF!)</definedName>
    <definedName name="Graph_Rt_On_Inv" xml:space="preserve"> OFFSET(#REF!, 0, 1, 1,#REF!)</definedName>
    <definedName name="Graph_Tax_NetChange" localSheetId="3" xml:space="preserve"> OFFSET(#REF!, 0, 1, 1,#REF!)</definedName>
    <definedName name="Graph_Tax_NetChange" xml:space="preserve"> OFFSET(#REF!, 0, 1, 1,#REF!)</definedName>
    <definedName name="Graph_Tot_Inc_Tax" localSheetId="3" xml:space="preserve"> OFFSET(#REF!, 0, 1, 1,#REF!)</definedName>
    <definedName name="Graph_Tot_Inc_Tax" xml:space="preserve"> OFFSET(#REF!, 0, 1, 1,#REF!)</definedName>
    <definedName name="Graph_WACC" localSheetId="3" xml:space="preserve"> OFFSET(#REF!, 0, 1, 1,#REF!)</definedName>
    <definedName name="Graph_WACC" xml:space="preserve"> OFFSET(#REF!, 0, 1, 1,#REF!)</definedName>
    <definedName name="Graph_XNPV_FCF_Eq" localSheetId="3" xml:space="preserve"> OFFSET(#REF!, 0, 1, 1,#REF!)</definedName>
    <definedName name="Graph_XNPV_FCF_Eq" xml:space="preserve"> OFFSET(#REF!, 0, 1, 1,#REF!)</definedName>
    <definedName name="Graph_XNPV_FCF_TC" localSheetId="3" xml:space="preserve"> OFFSET(#REF!, 0, 1, 1,#REF!)</definedName>
    <definedName name="Graph_XNPV_FCF_TC" xml:space="preserve"> OFFSET(#REF!, 0, 1, 1,#REF!)</definedName>
    <definedName name="grp">[11]Sheet1!$A$1:$B$354</definedName>
    <definedName name="HardRefFlag" localSheetId="4" hidden="1">#REF!</definedName>
    <definedName name="HardRefFlag" hidden="1">#REF!</definedName>
    <definedName name="IDC">[3]Constants!$D$7</definedName>
    <definedName name="Ind_Crft_Ratio">'[4]Constants &amp; Inputs'!$B$44</definedName>
    <definedName name="Indirect_Rate">'[4]Constants &amp; Inputs'!$B$6</definedName>
    <definedName name="Interest_During_Construction__IDC">[3]Constants!$E$7</definedName>
    <definedName name="Intl_Asset_Weight">[7]Segment!$J$9</definedName>
    <definedName name="Jurisdiction" localSheetId="4" hidden="1">#REF!</definedName>
    <definedName name="Jurisdiction" hidden="1">#REF!</definedName>
    <definedName name="Keyword_Period_Annual">[3]Settings!$C$10</definedName>
    <definedName name="Keyword_Response_Manual">[3]Settings!$C$14</definedName>
    <definedName name="Keyword_Response_No">[3]Settings!$C$20</definedName>
    <definedName name="Keyword_Response_Yes">[3]Settings!$C$12</definedName>
    <definedName name="Keyword_Response_Yes_Straight_Line">[3]Settings!$C$18</definedName>
    <definedName name="Lease_Type_List">[3]Constants!$C$20:$D$20</definedName>
    <definedName name="limcount" hidden="1">1</definedName>
    <definedName name="List_AFUDC_IDC_Compounding">[3]Constants!$C$6:$E$6</definedName>
    <definedName name="List_Bond_Coupon_Payment">[3]Constants!$C$38:$E$38</definedName>
    <definedName name="LIST_ITC_Input_Types">[3]Constants!$C$19:$D$19</definedName>
    <definedName name="List_Number_of_Assets">[3]Constants!$C$8:$L$8</definedName>
    <definedName name="List_PTC_Escalation_Rates">[3]Constants!$C$29:$H$29</definedName>
    <definedName name="List_PTC_Type">[3]Constants!$C$34:$D$34</definedName>
    <definedName name="List_WACC_Manual">[3]Constants!$C$36:$D$36</definedName>
    <definedName name="LockDownTablesPage" localSheetId="4" hidden="1">#REF!</definedName>
    <definedName name="LockDownTablesPage" hidden="1">#REF!</definedName>
    <definedName name="MACRS_TABLE">'[3]Annual Inputs'!$C$45:$C$80</definedName>
    <definedName name="MACRS_TABLE_Header">'[3]Annual Inputs'!$B$44:$DA$44</definedName>
    <definedName name="MACRS_TABLE_VALUES">'[3]Annual Inputs'!$B$45:$BC$80</definedName>
    <definedName name="Mean_Direct" localSheetId="4">[12]Calculations!#REF!</definedName>
    <definedName name="Mean_Direct">[12]Calculations!#REF!</definedName>
    <definedName name="Month_of_January">[3]Settings!$C$22</definedName>
    <definedName name="Monthly">[3]Constants!$C$6</definedName>
    <definedName name="Months_12">'[4]Constants &amp; Inputs'!$B$7</definedName>
    <definedName name="Months_18">'[4]Constants &amp; Inputs'!$B$8</definedName>
    <definedName name="MSTL">'[4]Constants &amp; Inputs'!$B$25</definedName>
    <definedName name="MWHSALES" localSheetId="3">#REF!</definedName>
    <definedName name="MWHSALES" localSheetId="4">#REF!</definedName>
    <definedName name="MWHSALES">#REF!</definedName>
    <definedName name="MWHSALESBRD" localSheetId="3">#REF!</definedName>
    <definedName name="MWHSALESBRD">#REF!</definedName>
    <definedName name="mwhsalesclassp1" localSheetId="3">#REF!</definedName>
    <definedName name="mwhsalesclassp1">#REF!</definedName>
    <definedName name="mwhsalesgrpp1" localSheetId="3">#REF!</definedName>
    <definedName name="mwhsalesgrpp1">#REF!</definedName>
    <definedName name="mwhsalesgrpp2" localSheetId="3">#REF!</definedName>
    <definedName name="mwhsalesgrpp2">#REF!</definedName>
    <definedName name="MWHSALESP2" localSheetId="3">#REF!</definedName>
    <definedName name="MWHSALESP2">#REF!</definedName>
    <definedName name="MWHSALESRATECOL" localSheetId="3">#REF!</definedName>
    <definedName name="MWHSALESRATECOL">#REF!</definedName>
    <definedName name="mwhsalesratep1" localSheetId="3">#REF!</definedName>
    <definedName name="mwhsalesratep1">#REF!</definedName>
    <definedName name="mwhsalesratep2" localSheetId="3">#REF!</definedName>
    <definedName name="mwhsalesratep2">#REF!</definedName>
    <definedName name="mwhsalesratep3" localSheetId="3">#REF!</definedName>
    <definedName name="mwhsalesratep3">#REF!</definedName>
    <definedName name="mwhsalesratep4" localSheetId="3">#REF!</definedName>
    <definedName name="mwhsalesratep4">#REF!</definedName>
    <definedName name="mwhsalesratep5" localSheetId="3">#REF!</definedName>
    <definedName name="mwhsalesratep5">#REF!</definedName>
    <definedName name="MWHSALESRATEROW" localSheetId="3">#REF!</definedName>
    <definedName name="MWHSALESRATEROW">#REF!</definedName>
    <definedName name="No_Book_Dep_Lev">[3]Constants!$C$9</definedName>
    <definedName name="OFF">[3]Constants!$D$18</definedName>
    <definedName name="OffSouthernNetwork" localSheetId="4" hidden="1">#REF!</definedName>
    <definedName name="OffSouthernNetwork" hidden="1">#REF!</definedName>
    <definedName name="OK">[3]Constants!$C$37</definedName>
    <definedName name="ON">[3]Constants!$C$18</definedName>
    <definedName name="Other_Asset_Weight">[7]Segment!$J$10</definedName>
    <definedName name="Owners_Summary" localSheetId="3">#REF!</definedName>
    <definedName name="Owners_Summary" localSheetId="4">#REF!</definedName>
    <definedName name="Owners_Summary">#REF!</definedName>
    <definedName name="PF_Base">'[4]Constants &amp; Inputs'!$B$41</definedName>
    <definedName name="_xlnm.Print_Area" localSheetId="1">'PG 2'!$A$1:$F$35</definedName>
    <definedName name="_xlnm.Print_Area" localSheetId="2">'PG 3'!$A$1:$F$43</definedName>
    <definedName name="Print_Titles_MI" localSheetId="3">#REF!,#REF!</definedName>
    <definedName name="Print_Titles_MI" localSheetId="4">#REF!,#REF!</definedName>
    <definedName name="Print_Titles_MI">#REF!,#REF!</definedName>
    <definedName name="Proc_12">'[4]Constants &amp; Inputs'!$B$9</definedName>
    <definedName name="Proc_18">'[4]Constants &amp; Inputs'!$B$10</definedName>
    <definedName name="Project_WACC">[3]Constants!$D$21</definedName>
    <definedName name="Property_Tax_Basis_List">[3]Constants!$C$26:$F$26</definedName>
    <definedName name="Property_Tax_Rate_List">[3]Constants!$C$28:$H$28</definedName>
    <definedName name="RateTable" localSheetId="4" hidden="1">#REF!</definedName>
    <definedName name="RateTable" hidden="1">#REF!</definedName>
    <definedName name="Regulated">[3]Constants!$C$30</definedName>
    <definedName name="Regulatory_Enviroment">'[13]Project Inputs'!$C$24</definedName>
    <definedName name="Regulatory_Environment">'[3]Project Inputs'!$C$22</definedName>
    <definedName name="Regulatory_Environment_List">[3]Constants!$C$30:$D$30</definedName>
    <definedName name="ReleaseVersion" localSheetId="4" hidden="1">#REF!</definedName>
    <definedName name="ReleaseVersion" hidden="1">#REF!</definedName>
    <definedName name="Renewable_Resource_List">[3]Constants!$C$39:$E$39</definedName>
    <definedName name="Renewable_Resource_SolarPV">[3]Constants!$C$39</definedName>
    <definedName name="ROE_Reduction" localSheetId="3">#REF!</definedName>
    <definedName name="ROE_Reduction" localSheetId="4">#REF!</definedName>
    <definedName name="ROE_Reduction">#REF!</definedName>
    <definedName name="RoeCheckLine" localSheetId="4" hidden="1">#REF!</definedName>
    <definedName name="RoeCheckLine" hidden="1">#REF!</definedName>
    <definedName name="RoeCopyLabels" hidden="1">#REF!</definedName>
    <definedName name="RoePasteLabels" hidden="1">#REF!</definedName>
    <definedName name="sencount" hidden="1">1</definedName>
    <definedName name="ShawU3costs" localSheetId="3">#REF!</definedName>
    <definedName name="ShawU3costs">'[14]F2.3 Shaw'!$M$9:$U$1207</definedName>
    <definedName name="ShawU4costs" localSheetId="3">#REF!</definedName>
    <definedName name="ShawU4costs">'[14]F2.3 Shaw'!$W$9:$AE$1207</definedName>
    <definedName name="SPWS_WBID">"D131FC10-A16D-416E-BE84-01A88680D81E"</definedName>
    <definedName name="State_Tax_Rate_List">[3]Constants!$C$32:$H$32</definedName>
    <definedName name="Std_Dev" localSheetId="4">[12]Calculations!#REF!</definedName>
    <definedName name="Std_Dev">[12]Calculations!#REF!</definedName>
    <definedName name="Straight_Line">'[3]Annual Inputs'!$C$80</definedName>
    <definedName name="Sub_12">'[4]Constants &amp; Inputs'!$B$13</definedName>
    <definedName name="Sub_18">'[4]Constants &amp; Inputs'!$B$14</definedName>
    <definedName name="SyncDate" localSheetId="4" hidden="1">#REF!</definedName>
    <definedName name="SyncDate" hidden="1">#REF!</definedName>
    <definedName name="Target_ROE_Destination" localSheetId="4" hidden="1">#REF!</definedName>
    <definedName name="Target_ROE_Destination" hidden="1">#REF!</definedName>
    <definedName name="Target_ROE_Source" localSheetId="4" hidden="1">#REF!</definedName>
    <definedName name="Target_ROE_Source" hidden="1">#REF!</definedName>
    <definedName name="TargSet_Rpt" hidden="1">#REF!</definedName>
    <definedName name="TargSet_Wrk_Cap" hidden="1">#REF!</definedName>
    <definedName name="TargSet_Wrk_Cash" hidden="1">#REF!</definedName>
    <definedName name="TargSet_WrkInp_All" hidden="1">#REF!</definedName>
    <definedName name="TargSet_WrkInp_Cap" hidden="1">#REF!</definedName>
    <definedName name="TargSet_WrkInp_Cash" hidden="1">#REF!</definedName>
    <definedName name="TargSet_WrkInp_IncTax" hidden="1">#REF!</definedName>
    <definedName name="Tax">'[4]Constants &amp; Inputs'!$B$18</definedName>
    <definedName name="Tax_Rate_Composite_VALUES">'[3]Annual Inputs'!$C$25:$KF$30</definedName>
    <definedName name="Tax_Rate_Property_VALUES">'[3]Annual Inputs'!$C$34:$KF$39</definedName>
    <definedName name="Tax_Rate_State_VALUES">'[3]Annual Inputs'!$C$17:$KF$22</definedName>
    <definedName name="TaxTable" localSheetId="4" hidden="1">#REF!</definedName>
    <definedName name="TaxTable" hidden="1">#REF!</definedName>
    <definedName name="Test_Fuel_Summary" localSheetId="3">#REF!</definedName>
    <definedName name="Test_Fuel_Summary" localSheetId="4">#REF!</definedName>
    <definedName name="Test_Fuel_Summary">#REF!</definedName>
    <definedName name="Toggle_Switch_List">[3]Constants!$C$33:$D$33</definedName>
    <definedName name="Total_Lump">'[4]Constants &amp; Inputs'!$B$35</definedName>
    <definedName name="Transmission_Summary" localSheetId="3">#REF!</definedName>
    <definedName name="Transmission_Summary" localSheetId="4">#REF!</definedName>
    <definedName name="Transmission_Summary">#REF!</definedName>
    <definedName name="Unit_3_Spending_Curve" localSheetId="3">#REF!</definedName>
    <definedName name="Unit_3_Spending_Curve">#REF!</definedName>
    <definedName name="Units_of_Production_List">[3]Constants!$C$35:$D$35</definedName>
    <definedName name="Unregulated">[3]Constants!$D$30</definedName>
    <definedName name="UseOriginalTargeting" localSheetId="4" hidden="1">#REF!</definedName>
    <definedName name="UseOriginalTargeting" hidden="1">#REF!</definedName>
    <definedName name="VBACodeVersion" localSheetId="4" hidden="1">#REF!</definedName>
    <definedName name="VBACodeVersion" hidden="1">#REF!</definedName>
    <definedName name="Verify_Cap" localSheetId="4" hidden="1">#REF!</definedName>
    <definedName name="Verify_Cap" hidden="1">#REF!</definedName>
    <definedName name="Verify_Cash" hidden="1">#REF!</definedName>
    <definedName name="Verify_IncTax" hidden="1">#REF!</definedName>
    <definedName name="Verify_ROE" hidden="1">#REF!</definedName>
    <definedName name="Warning___Free_Cash_Flow">[3]Constants!$I$37</definedName>
    <definedName name="Warning__Net_Change_in_Cash">[3]Constants!$J$37</definedName>
    <definedName name="WARNING_BS_Suspense">[3]Constants!$D$37</definedName>
    <definedName name="WARNING_Cap_Structure">[3]Constants!$H$37</definedName>
    <definedName name="WARNING_IS_Suspense">[3]Constants!$F$37</definedName>
    <definedName name="Warning_OK">[3]Constants!$C$37</definedName>
    <definedName name="WARNING_Spending_Curve">[3]Constants!$K$37</definedName>
    <definedName name="WEC_AP">'[4]Constants &amp; Inputs'!$B$34</definedName>
    <definedName name="WEC_Proc">'[4]Constants &amp; Inputs'!$B$17</definedName>
    <definedName name="weekl_hrs">'[4]Constants &amp; Inputs'!$B$4</definedName>
    <definedName name="weeks_per_month">'[4]Constants &amp; Inputs'!$B$2</definedName>
    <definedName name="weeks_per_month18">'[4]Constants &amp; Inputs'!$B$3</definedName>
    <definedName name="west3progress" localSheetId="3">#REF!</definedName>
    <definedName name="west3progress">'[14]F2.2 W Progress'!$A$4:$J$101</definedName>
    <definedName name="west4progress" localSheetId="3">#REF!</definedName>
    <definedName name="west4progress">'[14]F2.2 W Progress'!$L$4:$T$101</definedName>
    <definedName name="westU3milestones" localSheetId="3">#REF!</definedName>
    <definedName name="westU3milestones">'[14]F2.1 W Milestones'!$L$3:$T$430</definedName>
    <definedName name="westU4milestones" localSheetId="3">#REF!</definedName>
    <definedName name="westU4milestones">'[14]F2.1 W Milestones'!$V$3:$AD$430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32" i="4" l="1"/>
  <c r="R31" i="4"/>
  <c r="R30" i="4"/>
  <c r="R29" i="4"/>
  <c r="R28" i="4"/>
  <c r="E24" i="4"/>
  <c r="R21" i="4" l="1"/>
  <c r="A15" i="4" l="1"/>
  <c r="R14" i="4" l="1"/>
  <c r="A16" i="4" l="1"/>
  <c r="A17" i="4" s="1"/>
  <c r="A18" i="4" s="1"/>
  <c r="A19" i="4" l="1"/>
  <c r="A20" i="4" s="1"/>
  <c r="E19" i="5"/>
  <c r="G17" i="5" s="1"/>
  <c r="K17" i="5" s="1"/>
  <c r="A21" i="4" l="1"/>
  <c r="A22" i="4" s="1"/>
  <c r="A23" i="4" s="1"/>
  <c r="A24" i="4" s="1"/>
  <c r="A28" i="4" s="1"/>
  <c r="A29" i="4" s="1"/>
  <c r="A30" i="4" s="1"/>
  <c r="A31" i="4" s="1"/>
  <c r="A32" i="4" s="1"/>
  <c r="G15" i="5"/>
  <c r="K15" i="5" s="1"/>
  <c r="K19" i="5" s="1"/>
  <c r="E15" i="1" s="1"/>
  <c r="G19" i="5" l="1"/>
  <c r="E36" i="3"/>
  <c r="Q24" i="4" l="1"/>
  <c r="P24" i="4"/>
  <c r="O24" i="4"/>
  <c r="N24" i="4"/>
  <c r="M24" i="4"/>
  <c r="L24" i="4"/>
  <c r="K24" i="4"/>
  <c r="J24" i="4"/>
  <c r="I24" i="4"/>
  <c r="H24" i="4"/>
  <c r="G24" i="4"/>
  <c r="F24" i="4"/>
  <c r="R23" i="4"/>
  <c r="R22" i="4"/>
  <c r="E21" i="2" s="1"/>
  <c r="R19" i="4"/>
  <c r="E20" i="2" s="1"/>
  <c r="R20" i="4"/>
  <c r="R18" i="4"/>
  <c r="E17" i="2" s="1"/>
  <c r="R17" i="4"/>
  <c r="E16" i="2" s="1"/>
  <c r="R15" i="4"/>
  <c r="E15" i="2" s="1"/>
  <c r="R16" i="4"/>
  <c r="E19" i="2" s="1"/>
  <c r="E31" i="3"/>
  <c r="A15" i="3"/>
  <c r="A16" i="3" s="1"/>
  <c r="A17" i="3" s="1"/>
  <c r="A18" i="3" s="1"/>
  <c r="A19" i="3" s="1"/>
  <c r="A20" i="3" s="1"/>
  <c r="A21" i="3" s="1"/>
  <c r="A22" i="3" s="1"/>
  <c r="A23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9" i="3" s="1"/>
  <c r="A40" i="3" s="1"/>
  <c r="A41" i="3" s="1"/>
  <c r="E10" i="3"/>
  <c r="A15" i="2"/>
  <c r="A16" i="2" s="1"/>
  <c r="A17" i="2" s="1"/>
  <c r="A18" i="2" s="1"/>
  <c r="A19" i="2" s="1"/>
  <c r="A20" i="2" s="1"/>
  <c r="A21" i="2" s="1"/>
  <c r="A22" i="2" s="1"/>
  <c r="A23" i="2" s="1"/>
  <c r="A25" i="2" s="1"/>
  <c r="A26" i="2" s="1"/>
  <c r="A27" i="2" s="1"/>
  <c r="A28" i="2" s="1"/>
  <c r="A29" i="2" s="1"/>
  <c r="A30" i="2" s="1"/>
  <c r="A31" i="2" s="1"/>
  <c r="A32" i="2" s="1"/>
  <c r="E11" i="2"/>
  <c r="A15" i="1"/>
  <c r="A17" i="1" s="1"/>
  <c r="A19" i="1" s="1"/>
  <c r="A21" i="1" s="1"/>
  <c r="A23" i="1" s="1"/>
  <c r="A25" i="1" s="1"/>
  <c r="E22" i="2" l="1"/>
  <c r="E14" i="2"/>
  <c r="E18" i="2" s="1"/>
  <c r="R24" i="4"/>
  <c r="E28" i="2"/>
  <c r="E17" i="3" s="1"/>
  <c r="E29" i="3" s="1"/>
  <c r="E26" i="2"/>
  <c r="E15" i="3" s="1"/>
  <c r="E27" i="3" s="1"/>
  <c r="E27" i="2"/>
  <c r="E16" i="3" s="1"/>
  <c r="E28" i="3" s="1"/>
  <c r="E25" i="2"/>
  <c r="E23" i="2" l="1"/>
  <c r="E18" i="3" s="1"/>
  <c r="E14" i="3"/>
  <c r="E29" i="2"/>
  <c r="E21" i="3" l="1"/>
  <c r="E23" i="3" s="1"/>
  <c r="E13" i="1"/>
  <c r="E17" i="1" s="1"/>
  <c r="E26" i="3"/>
  <c r="E30" i="3" l="1"/>
  <c r="E32" i="3"/>
  <c r="E31" i="2"/>
  <c r="E33" i="3" l="1"/>
  <c r="E35" i="3" s="1"/>
  <c r="E37" i="3" s="1"/>
  <c r="E30" i="2" s="1"/>
  <c r="E32" i="2" s="1"/>
  <c r="E19" i="1" s="1"/>
  <c r="E21" i="1" s="1"/>
  <c r="E25" i="1" s="1"/>
  <c r="E39" i="3" l="1"/>
  <c r="E41" i="3" s="1"/>
</calcChain>
</file>

<file path=xl/sharedStrings.xml><?xml version="1.0" encoding="utf-8"?>
<sst xmlns="http://schemas.openxmlformats.org/spreadsheetml/2006/main" count="196" uniqueCount="127">
  <si>
    <t>GEORGIA POWER COMPANY</t>
  </si>
  <si>
    <t xml:space="preserve"> </t>
  </si>
  <si>
    <t>COMPUTATION OF RETAIL REVENUE DEFICIENCY</t>
  </si>
  <si>
    <t>(AMOUNTS IN THOUSANDS)</t>
  </si>
  <si>
    <t>Line
No.</t>
  </si>
  <si>
    <t>Description</t>
  </si>
  <si>
    <t>(1)</t>
  </si>
  <si>
    <t>(2)</t>
  </si>
  <si>
    <t>(3)</t>
  </si>
  <si>
    <t>Retail Rate Base</t>
  </si>
  <si>
    <t>Requested Rate of Return</t>
  </si>
  <si>
    <t>×</t>
  </si>
  <si>
    <t>Earnings Requirement</t>
  </si>
  <si>
    <t>Less: Earnings Available for Return</t>
  </si>
  <si>
    <t>-</t>
  </si>
  <si>
    <t>Earnings Deficiency</t>
  </si>
  <si>
    <t>Income Expansion Factor</t>
  </si>
  <si>
    <t>÷</t>
  </si>
  <si>
    <t>Total Revenue Deficiency</t>
  </si>
  <si>
    <t>Note:  Details may not add to totals due to rounding.</t>
  </si>
  <si>
    <t>Line</t>
  </si>
  <si>
    <t>No.</t>
  </si>
  <si>
    <t>Retail Electric Plant in Service</t>
  </si>
  <si>
    <t>Accumulated Depreciation</t>
  </si>
  <si>
    <t>Nuclear Fuel Plant in Service</t>
  </si>
  <si>
    <t>Nuclear Fuel Accumulated Reserve</t>
  </si>
  <si>
    <t>Net Plant in Service</t>
  </si>
  <si>
    <t>Deferred Interest on Nuclear Fuel</t>
  </si>
  <si>
    <t>Spare Parts Inventory</t>
  </si>
  <si>
    <t>Accumulated Deferred Income Taxes</t>
  </si>
  <si>
    <t>Total Rate Base</t>
  </si>
  <si>
    <t>Operating Expenses</t>
  </si>
  <si>
    <t>Depreciation Expense</t>
  </si>
  <si>
    <t>Property Taxes</t>
  </si>
  <si>
    <t>Nuclear Decommissioning</t>
  </si>
  <si>
    <t>Earnings Before Taxes</t>
  </si>
  <si>
    <t>Federal Income Taxes</t>
  </si>
  <si>
    <t>State Income Taxes</t>
  </si>
  <si>
    <t>Earnings Available for Return</t>
  </si>
  <si>
    <t>Line No.</t>
  </si>
  <si>
    <t>State Tax Calculation</t>
  </si>
  <si>
    <t>Interest Expense</t>
  </si>
  <si>
    <t>Non-Deductible Book Depreciation</t>
  </si>
  <si>
    <t>State Income Tax Deduction</t>
  </si>
  <si>
    <t>Earnings Subject to State Tax</t>
  </si>
  <si>
    <t>State Tax Rate</t>
  </si>
  <si>
    <t>State Tax</t>
  </si>
  <si>
    <t>Federal Tax Calculation</t>
  </si>
  <si>
    <t>Earnings Subject to Federal Tax</t>
  </si>
  <si>
    <t>Federal Tax Rate</t>
  </si>
  <si>
    <t>Federal Tax Prior to Federal Credits</t>
  </si>
  <si>
    <t>Production Tax Credits</t>
  </si>
  <si>
    <t>Total</t>
  </si>
  <si>
    <t>Rate Base</t>
  </si>
  <si>
    <t>EARNINGS AVAILABLE FOR RETURN</t>
  </si>
  <si>
    <t>Amount</t>
  </si>
  <si>
    <t>Expenses</t>
  </si>
  <si>
    <t>Retail Electric Plant in Service - from NCCR</t>
  </si>
  <si>
    <t>NCCR Non-Protected Excess ADIT Regulatory Asset</t>
  </si>
  <si>
    <t>Component</t>
  </si>
  <si>
    <t>Cost</t>
  </si>
  <si>
    <t>Long-Term Debt</t>
  </si>
  <si>
    <t>Common Equity</t>
  </si>
  <si>
    <t>ADJUSTED RETAIL RATE OF RETURN SUMMARY</t>
  </si>
  <si>
    <t>Average</t>
  </si>
  <si>
    <t>Adjusted</t>
  </si>
  <si>
    <t>Balance</t>
  </si>
  <si>
    <t>Ratio</t>
  </si>
  <si>
    <t>(4)</t>
  </si>
  <si>
    <t>(5)</t>
  </si>
  <si>
    <t>(6)</t>
  </si>
  <si>
    <t>1</t>
  </si>
  <si>
    <t>11/30/2022</t>
  </si>
  <si>
    <t>Federal Tax</t>
  </si>
  <si>
    <t>RATE BASE AND OPERATING EXPENSES</t>
  </si>
  <si>
    <t>STATE &amp; FEDERAL INCOME TAXES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</si>
  <si>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</si>
  <si>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</si>
  <si>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</si>
  <si>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</si>
  <si>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</si>
  <si>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</si>
  <si>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</si>
  <si>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</si>
  <si>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</si>
  <si>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</si>
  <si>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AVERAGE FOR THE THIRTEEN MONTHS ENDING JANUARY 2023</t>
  </si>
  <si>
    <t>FOR THE TWELVE MONTH PERIOD ENDING JANUARY 2023</t>
  </si>
  <si>
    <t>Nuclear Fuel ADITs - Plant</t>
  </si>
  <si>
    <t>NCCR Non-Protected ADIT Regulatory Asset</t>
  </si>
  <si>
    <t>Current Income Tax Expense</t>
  </si>
  <si>
    <t>Deferred Income Tax Expense</t>
  </si>
  <si>
    <t>Total Income Tax Expense</t>
  </si>
  <si>
    <t>(a)</t>
  </si>
  <si>
    <t>(a) Schedule 2, Page 4, Workpaper 2 - Line No. 27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</si>
  <si>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</si>
  <si>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</si>
  <si>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</si>
  <si>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</si>
  <si>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</si>
  <si>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</si>
  <si>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</si>
  <si>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</si>
  <si>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</si>
  <si>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</si>
  <si>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</si>
  <si>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(a) Schedule 2, Page 4, Workpaper 1 - Line No. 3</t>
  </si>
  <si>
    <t>Operations &amp; Maintenance</t>
  </si>
  <si>
    <t>Depreciation Expenses</t>
  </si>
  <si>
    <t>13-Month</t>
  </si>
  <si>
    <t>(b) Schedule 2, Page 4, Workpaper 5 - Line No. 8</t>
  </si>
  <si>
    <t>(c) Schedule 2, Page 4, Workpaper 3 - Line No. 1</t>
  </si>
  <si>
    <t>(d) Schedule 2, Page 4, Workpaper 3 - Line No. 2</t>
  </si>
  <si>
    <t>(e) Schedule 2, Page 4, Workpaper 3 - Line No. 3</t>
  </si>
  <si>
    <t>(f) Schedule 2, Page 4, Workpaper 3 - Line No. 4</t>
  </si>
  <si>
    <t>(g) Schedule 2, Page 4, Workpaper 3 - Line No. 5</t>
  </si>
  <si>
    <t>(h) Schedule 2, Page 4, Workpaper 2 - Line No. 18</t>
  </si>
  <si>
    <t>(i) Schedule 2, Page 4, Workpaper 6 - Line No. 37</t>
  </si>
  <si>
    <t>(j) Schedule 2, Page 4, Workpaper 2 - Line No. 3</t>
  </si>
  <si>
    <t>(m)</t>
  </si>
  <si>
    <t>(k) Schedule 2, Page 4, Workpaper 7.1 - Line No. 22</t>
  </si>
  <si>
    <t>(l) Schedule 2, Page 4, Workpaper 7.2 - Line No. 3, Column No. 7</t>
  </si>
  <si>
    <t>(m) Schedule 2, Page 4, Workpaper 7.3 - Line Nos. 1&amp;2, Column 10</t>
  </si>
  <si>
    <t>(a) Schedule 2, Page 1, Workpaper 1</t>
  </si>
  <si>
    <t>Nuclear Fuel ADITs - Deferred Interest</t>
  </si>
  <si>
    <t>12-Month</t>
  </si>
  <si>
    <t>VOGTLE UNIT 3 BASE RATE FILING - DOCKET 43838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</si>
</sst>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00%"/>
    <numFmt numFmtId="166" formatCode="_(&quot;$&quot;* #,##0_);_(&quot;$&quot;* \(#,##0\);_(&quot;$&quot;* &quot;-&quot;??_);_(@_)"/>
    <numFmt numFmtId="167" formatCode="#,##0_);[Red]\(#,##0\);&quot; 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u/>
      <sz val="12"/>
      <name val="Times New Roman"/>
      <family val="1"/>
    </font>
    <font>
      <sz val="10"/>
      <name val="Arial"/>
      <family val="2"/>
    </font>
    <font>
      <u/>
      <sz val="12"/>
      <name val="Times New Roman"/>
      <family val="1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u val="singleAccounting"/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theme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/>
      <top/>
      <bottom style="double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44" fontId="1" fillId="0" borderId="0" applyFont="0" applyFill="0" applyBorder="0" applyAlignment="0" applyProtection="0"/>
  </cellStyleXfs>
  <cellXfs count="155">
    <xf numFmtId="0" fontId="0" fillId="0" borderId="0" xfId="0"/>
    <xf numFmtId="0" fontId="3" fillId="0" borderId="0" xfId="3" applyFont="1" applyAlignment="1">
      <alignment horizontal="center"/>
    </xf>
    <xf numFmtId="164" fontId="2" fillId="0" borderId="0" xfId="4" applyNumberFormat="1" applyFont="1" applyProtection="1"/>
    <xf numFmtId="0" fontId="5" fillId="0" borderId="0" xfId="3" applyFont="1"/>
    <xf numFmtId="0" fontId="3" fillId="0" borderId="0" xfId="6" applyFont="1" applyAlignment="1">
      <alignment horizontal="center"/>
    </xf>
    <xf numFmtId="0" fontId="3" fillId="0" borderId="0" xfId="6" applyFont="1" applyAlignment="1">
      <alignment horizontal="centerContinuous"/>
    </xf>
    <xf numFmtId="166" fontId="2" fillId="0" borderId="0" xfId="7" applyNumberFormat="1" applyFont="1" applyBorder="1"/>
    <xf numFmtId="42" fontId="2" fillId="0" borderId="0" xfId="8" applyNumberFormat="1" applyFont="1"/>
    <xf numFmtId="164" fontId="2" fillId="0" borderId="0" xfId="8" applyNumberFormat="1" applyFont="1" applyBorder="1"/>
    <xf numFmtId="164" fontId="2" fillId="0" borderId="0" xfId="8" applyNumberFormat="1" applyFont="1"/>
    <xf numFmtId="164" fontId="2" fillId="0" borderId="0" xfId="8" applyNumberFormat="1" applyFont="1" applyFill="1" applyBorder="1"/>
    <xf numFmtId="164" fontId="2" fillId="0" borderId="0" xfId="8" applyNumberFormat="1" applyFont="1" applyFill="1"/>
    <xf numFmtId="166" fontId="2" fillId="0" borderId="5" xfId="7" applyNumberFormat="1" applyFont="1" applyFill="1" applyBorder="1"/>
    <xf numFmtId="166" fontId="2" fillId="0" borderId="0" xfId="7" applyNumberFormat="1" applyFont="1" applyFill="1" applyBorder="1"/>
    <xf numFmtId="166" fontId="2" fillId="0" borderId="4" xfId="7" applyNumberFormat="1" applyFont="1" applyFill="1" applyBorder="1"/>
    <xf numFmtId="166" fontId="2" fillId="0" borderId="5" xfId="7" applyNumberFormat="1" applyFont="1" applyBorder="1"/>
    <xf numFmtId="166" fontId="2" fillId="0" borderId="7" xfId="7" applyNumberFormat="1" applyFont="1" applyFill="1" applyBorder="1"/>
    <xf numFmtId="165" fontId="2" fillId="0" borderId="0" xfId="2" applyNumberFormat="1" applyFont="1" applyFill="1" applyBorder="1"/>
    <xf numFmtId="41" fontId="2" fillId="0" borderId="0" xfId="7" applyNumberFormat="1" applyFont="1" applyFill="1" applyBorder="1"/>
    <xf numFmtId="0" fontId="2" fillId="0" borderId="0" xfId="3" applyFont="1"/>
    <xf numFmtId="0" fontId="2" fillId="0" borderId="0" xfId="3" applyFont="1" applyAlignment="1">
      <alignment horizontal="center"/>
    </xf>
    <xf numFmtId="0" fontId="2" fillId="0" borderId="0" xfId="3" applyFont="1" applyAlignment="1">
      <alignment horizontal="centerContinuous"/>
    </xf>
    <xf numFmtId="0" fontId="2" fillId="0" borderId="1" xfId="3" applyFont="1" applyBorder="1" applyAlignment="1">
      <alignment horizontal="center" wrapText="1"/>
    </xf>
    <xf numFmtId="0" fontId="2" fillId="0" borderId="1" xfId="3" applyFont="1" applyBorder="1" applyAlignment="1">
      <alignment horizontal="center"/>
    </xf>
    <xf numFmtId="0" fontId="2" fillId="0" borderId="0" xfId="3" quotePrefix="1" applyFont="1" applyAlignment="1">
      <alignment horizontal="center"/>
    </xf>
    <xf numFmtId="42" fontId="2" fillId="0" borderId="0" xfId="3" applyNumberFormat="1" applyFont="1" applyProtection="1">
      <protection locked="0"/>
    </xf>
    <xf numFmtId="0" fontId="2" fillId="0" borderId="0" xfId="3" applyFont="1" applyAlignment="1">
      <alignment horizontal="left" vertical="top"/>
    </xf>
    <xf numFmtId="0" fontId="2" fillId="0" borderId="0" xfId="3" applyFont="1" applyAlignment="1">
      <alignment vertical="top"/>
    </xf>
    <xf numFmtId="0" fontId="2" fillId="0" borderId="0" xfId="3" quotePrefix="1" applyFont="1" applyAlignment="1">
      <alignment horizontal="left"/>
    </xf>
    <xf numFmtId="10" fontId="2" fillId="0" borderId="1" xfId="3" applyNumberFormat="1" applyFont="1" applyBorder="1" applyProtection="1">
      <protection locked="0"/>
    </xf>
    <xf numFmtId="10" fontId="2" fillId="0" borderId="0" xfId="3" applyNumberFormat="1" applyFont="1" applyProtection="1">
      <protection locked="0"/>
    </xf>
    <xf numFmtId="37" fontId="2" fillId="0" borderId="0" xfId="3" applyNumberFormat="1" applyFont="1" applyProtection="1">
      <protection locked="0"/>
    </xf>
    <xf numFmtId="0" fontId="2" fillId="0" borderId="0" xfId="3" applyFont="1" applyAlignment="1">
      <alignment horizontal="left"/>
    </xf>
    <xf numFmtId="42" fontId="2" fillId="0" borderId="0" xfId="3" applyNumberFormat="1" applyFont="1"/>
    <xf numFmtId="41" fontId="2" fillId="0" borderId="1" xfId="3" applyNumberFormat="1" applyFont="1" applyBorder="1" applyProtection="1">
      <protection locked="0"/>
    </xf>
    <xf numFmtId="41" fontId="2" fillId="0" borderId="0" xfId="3" applyNumberFormat="1" applyFont="1" applyProtection="1">
      <protection locked="0"/>
    </xf>
    <xf numFmtId="0" fontId="2" fillId="0" borderId="0" xfId="3" quotePrefix="1" applyFont="1" applyAlignment="1">
      <alignment horizontal="left" vertical="top"/>
    </xf>
    <xf numFmtId="165" fontId="2" fillId="0" borderId="2" xfId="5" applyNumberFormat="1" applyFont="1" applyFill="1" applyBorder="1" applyProtection="1"/>
    <xf numFmtId="165" fontId="2" fillId="0" borderId="0" xfId="5" applyNumberFormat="1" applyFont="1" applyFill="1" applyBorder="1" applyProtection="1"/>
    <xf numFmtId="44" fontId="2" fillId="0" borderId="0" xfId="3" applyNumberFormat="1" applyFont="1"/>
    <xf numFmtId="42" fontId="2" fillId="0" borderId="3" xfId="3" applyNumberFormat="1" applyFont="1" applyBorder="1"/>
    <xf numFmtId="42" fontId="2" fillId="0" borderId="0" xfId="3" applyNumberFormat="1" applyFont="1" applyAlignment="1">
      <alignment horizontal="center"/>
    </xf>
    <xf numFmtId="0" fontId="2" fillId="0" borderId="0" xfId="6" applyFont="1"/>
    <xf numFmtId="0" fontId="2" fillId="0" borderId="0" xfId="6" applyFont="1" applyAlignment="1">
      <alignment horizontal="centerContinuous"/>
    </xf>
    <xf numFmtId="0" fontId="2" fillId="0" borderId="2" xfId="3" applyFont="1" applyBorder="1" applyAlignment="1">
      <alignment horizontal="center" wrapText="1"/>
    </xf>
    <xf numFmtId="0" fontId="2" fillId="0" borderId="2" xfId="6" applyFont="1" applyBorder="1" applyAlignment="1">
      <alignment horizontal="center"/>
    </xf>
    <xf numFmtId="166" fontId="2" fillId="0" borderId="0" xfId="6" applyNumberFormat="1" applyFont="1"/>
    <xf numFmtId="0" fontId="2" fillId="0" borderId="0" xfId="3" applyFont="1" applyAlignment="1">
      <alignment horizontal="left" indent="1"/>
    </xf>
    <xf numFmtId="0" fontId="2" fillId="0" borderId="0" xfId="3" applyFont="1" applyAlignment="1">
      <alignment horizontal="left" indent="2"/>
    </xf>
    <xf numFmtId="0" fontId="2" fillId="0" borderId="0" xfId="6" applyFont="1" applyAlignment="1">
      <alignment vertical="top"/>
    </xf>
    <xf numFmtId="42" fontId="2" fillId="0" borderId="0" xfId="6" applyNumberFormat="1" applyFont="1"/>
    <xf numFmtId="41" fontId="2" fillId="0" borderId="0" xfId="6" applyNumberFormat="1" applyFont="1"/>
    <xf numFmtId="0" fontId="2" fillId="0" borderId="0" xfId="6" applyFont="1" applyAlignment="1">
      <alignment horizontal="left" indent="5"/>
    </xf>
    <xf numFmtId="166" fontId="2" fillId="0" borderId="0" xfId="7" applyNumberFormat="1" applyFont="1" applyFill="1"/>
    <xf numFmtId="41" fontId="2" fillId="0" borderId="0" xfId="8" applyNumberFormat="1" applyFont="1" applyFill="1" applyBorder="1"/>
    <xf numFmtId="41" fontId="2" fillId="0" borderId="0" xfId="7" quotePrefix="1" applyNumberFormat="1" applyFont="1" applyFill="1"/>
    <xf numFmtId="41" fontId="2" fillId="0" borderId="2" xfId="7" quotePrefix="1" applyNumberFormat="1" applyFont="1" applyFill="1" applyBorder="1"/>
    <xf numFmtId="166" fontId="2" fillId="0" borderId="0" xfId="8" quotePrefix="1" applyNumberFormat="1" applyFont="1" applyFill="1" applyBorder="1"/>
    <xf numFmtId="44" fontId="2" fillId="0" borderId="0" xfId="6" applyNumberFormat="1" applyFont="1"/>
    <xf numFmtId="42" fontId="2" fillId="0" borderId="0" xfId="5" applyNumberFormat="1" applyFont="1" applyFill="1" applyBorder="1"/>
    <xf numFmtId="41" fontId="2" fillId="0" borderId="0" xfId="5" applyNumberFormat="1" applyFont="1" applyFill="1" applyBorder="1"/>
    <xf numFmtId="41" fontId="2" fillId="0" borderId="2" xfId="5" applyNumberFormat="1" applyFont="1" applyFill="1" applyBorder="1"/>
    <xf numFmtId="41" fontId="2" fillId="0" borderId="0" xfId="5" quotePrefix="1" applyNumberFormat="1" applyFont="1" applyFill="1" applyBorder="1"/>
    <xf numFmtId="41" fontId="2" fillId="0" borderId="2" xfId="5" quotePrefix="1" applyNumberFormat="1" applyFont="1" applyFill="1" applyBorder="1"/>
    <xf numFmtId="42" fontId="2" fillId="0" borderId="4" xfId="5" quotePrefix="1" applyNumberFormat="1" applyFont="1" applyFill="1" applyBorder="1"/>
    <xf numFmtId="42" fontId="2" fillId="0" borderId="0" xfId="5" quotePrefix="1" applyNumberFormat="1" applyFont="1" applyFill="1" applyBorder="1"/>
    <xf numFmtId="10" fontId="2" fillId="0" borderId="0" xfId="5" applyNumberFormat="1" applyFont="1" applyFill="1" applyBorder="1"/>
    <xf numFmtId="0" fontId="2" fillId="0" borderId="0" xfId="3" applyFont="1" applyAlignment="1">
      <alignment wrapText="1"/>
    </xf>
    <xf numFmtId="0" fontId="2" fillId="0" borderId="0" xfId="3" applyFont="1" applyAlignment="1">
      <alignment horizontal="center" wrapText="1"/>
    </xf>
    <xf numFmtId="37" fontId="8" fillId="0" borderId="0" xfId="9" applyNumberFormat="1" applyFont="1" applyAlignment="1">
      <alignment horizontal="left"/>
    </xf>
    <xf numFmtId="166" fontId="2" fillId="0" borderId="0" xfId="3" applyNumberFormat="1" applyFont="1"/>
    <xf numFmtId="10" fontId="2" fillId="0" borderId="0" xfId="9" applyNumberFormat="1" applyFont="1"/>
    <xf numFmtId="41" fontId="2" fillId="0" borderId="0" xfId="3" applyNumberFormat="1" applyFont="1"/>
    <xf numFmtId="41" fontId="2" fillId="0" borderId="2" xfId="3" applyNumberFormat="1" applyFont="1" applyBorder="1"/>
    <xf numFmtId="10" fontId="2" fillId="0" borderId="6" xfId="9" applyNumberFormat="1" applyFont="1" applyBorder="1" applyProtection="1">
      <protection locked="0"/>
    </xf>
    <xf numFmtId="10" fontId="2" fillId="0" borderId="0" xfId="9" applyNumberFormat="1" applyFont="1" applyProtection="1">
      <protection locked="0"/>
    </xf>
    <xf numFmtId="0" fontId="6" fillId="0" borderId="0" xfId="0" applyFont="1"/>
    <xf numFmtId="0" fontId="2" fillId="0" borderId="0" xfId="6" applyFont="1" applyAlignment="1">
      <alignment horizontal="left" indent="1"/>
    </xf>
    <xf numFmtId="164" fontId="6" fillId="0" borderId="0" xfId="1" applyNumberFormat="1" applyFont="1"/>
    <xf numFmtId="164" fontId="6" fillId="0" borderId="0" xfId="1" applyNumberFormat="1" applyFont="1" applyAlignment="1"/>
    <xf numFmtId="164" fontId="6" fillId="0" borderId="0" xfId="1" applyNumberFormat="1" applyFont="1" applyFill="1"/>
    <xf numFmtId="17" fontId="5" fillId="0" borderId="0" xfId="10" applyNumberFormat="1" applyFont="1" applyAlignment="1">
      <alignment horizontal="center" vertical="center" wrapText="1"/>
    </xf>
    <xf numFmtId="164" fontId="10" fillId="0" borderId="0" xfId="1" applyNumberFormat="1" applyFont="1"/>
    <xf numFmtId="164" fontId="9" fillId="0" borderId="0" xfId="1" applyNumberFormat="1" applyFont="1"/>
    <xf numFmtId="42" fontId="6" fillId="0" borderId="0" xfId="1" applyNumberFormat="1" applyFont="1" applyFill="1"/>
    <xf numFmtId="42" fontId="6" fillId="0" borderId="0" xfId="1" applyNumberFormat="1" applyFont="1"/>
    <xf numFmtId="164" fontId="6" fillId="0" borderId="2" xfId="1" applyNumberFormat="1" applyFont="1" applyBorder="1"/>
    <xf numFmtId="164" fontId="6" fillId="0" borderId="0" xfId="1" applyNumberFormat="1" applyFont="1" applyFill="1" applyBorder="1"/>
    <xf numFmtId="164" fontId="6" fillId="0" borderId="0" xfId="1" applyNumberFormat="1" applyFont="1" applyBorder="1"/>
    <xf numFmtId="164" fontId="9" fillId="0" borderId="0" xfId="1" applyNumberFormat="1" applyFont="1" applyBorder="1" applyAlignment="1">
      <alignment wrapText="1"/>
    </xf>
    <xf numFmtId="0" fontId="9" fillId="0" borderId="0" xfId="0" applyFont="1"/>
    <xf numFmtId="0" fontId="2" fillId="0" borderId="0" xfId="11" applyFont="1"/>
    <xf numFmtId="0" fontId="2" fillId="0" borderId="0" xfId="11" applyFont="1" applyAlignment="1">
      <alignment horizontal="center"/>
    </xf>
    <xf numFmtId="0" fontId="2" fillId="0" borderId="0" xfId="12" applyFont="1" applyAlignment="1">
      <alignment horizontal="center"/>
    </xf>
    <xf numFmtId="0" fontId="2" fillId="0" borderId="2" xfId="11" applyFont="1" applyBorder="1" applyAlignment="1">
      <alignment horizontal="center"/>
    </xf>
    <xf numFmtId="14" fontId="2" fillId="0" borderId="2" xfId="11" quotePrefix="1" applyNumberFormat="1" applyFont="1" applyBorder="1" applyAlignment="1">
      <alignment horizontal="center"/>
    </xf>
    <xf numFmtId="0" fontId="2" fillId="0" borderId="2" xfId="12" applyFont="1" applyBorder="1" applyAlignment="1">
      <alignment horizontal="center"/>
    </xf>
    <xf numFmtId="0" fontId="2" fillId="0" borderId="0" xfId="11" quotePrefix="1" applyFont="1" applyAlignment="1">
      <alignment horizontal="center"/>
    </xf>
    <xf numFmtId="0" fontId="2" fillId="0" borderId="0" xfId="12" quotePrefix="1" applyFont="1" applyAlignment="1">
      <alignment horizontal="center"/>
    </xf>
    <xf numFmtId="10" fontId="2" fillId="0" borderId="0" xfId="11" applyNumberFormat="1" applyFont="1"/>
    <xf numFmtId="10" fontId="2" fillId="0" borderId="0" xfId="11" applyNumberFormat="1" applyFont="1" applyAlignment="1">
      <alignment horizontal="right"/>
    </xf>
    <xf numFmtId="164" fontId="2" fillId="0" borderId="0" xfId="8" applyNumberFormat="1" applyFont="1" applyFill="1" applyAlignment="1">
      <alignment horizontal="right"/>
    </xf>
    <xf numFmtId="167" fontId="6" fillId="0" borderId="2" xfId="13" applyNumberFormat="1" applyFont="1" applyBorder="1" applyAlignment="1">
      <alignment horizontal="right"/>
    </xf>
    <xf numFmtId="10" fontId="2" fillId="0" borderId="2" xfId="11" applyNumberFormat="1" applyFont="1" applyBorder="1" applyAlignment="1">
      <alignment horizontal="right"/>
    </xf>
    <xf numFmtId="0" fontId="2" fillId="0" borderId="0" xfId="11" applyFont="1" applyAlignment="1">
      <alignment horizontal="right"/>
    </xf>
    <xf numFmtId="166" fontId="2" fillId="0" borderId="8" xfId="7" applyNumberFormat="1" applyFont="1" applyFill="1" applyBorder="1" applyAlignment="1">
      <alignment horizontal="right"/>
    </xf>
    <xf numFmtId="10" fontId="2" fillId="0" borderId="8" xfId="11" applyNumberFormat="1" applyFont="1" applyBorder="1" applyAlignment="1">
      <alignment horizontal="right"/>
    </xf>
    <xf numFmtId="42" fontId="2" fillId="0" borderId="0" xfId="1" applyNumberFormat="1" applyFont="1"/>
    <xf numFmtId="0" fontId="3" fillId="0" borderId="0" xfId="6" applyFont="1" applyBorder="1" applyAlignment="1">
      <alignment horizontal="center"/>
    </xf>
    <xf numFmtId="0" fontId="3" fillId="0" borderId="0" xfId="6" applyFont="1" applyBorder="1" applyAlignment="1">
      <alignment horizontal="centerContinuous"/>
    </xf>
    <xf numFmtId="0" fontId="2" fillId="0" borderId="0" xfId="3" applyFont="1" applyBorder="1"/>
    <xf numFmtId="0" fontId="2" fillId="0" borderId="0" xfId="3" applyFont="1" applyBorder="1" applyAlignment="1">
      <alignment horizontal="center"/>
    </xf>
    <xf numFmtId="0" fontId="2" fillId="0" borderId="0" xfId="3" applyFont="1" applyBorder="1" applyAlignment="1">
      <alignment horizontal="center" wrapText="1"/>
    </xf>
    <xf numFmtId="0" fontId="2" fillId="0" borderId="0" xfId="3" quotePrefix="1" applyFont="1" applyBorder="1" applyAlignment="1">
      <alignment horizontal="center"/>
    </xf>
    <xf numFmtId="0" fontId="6" fillId="0" borderId="0" xfId="0" applyFont="1"/>
    <xf numFmtId="0" fontId="12" fillId="0" borderId="0" xfId="3" applyFont="1"/>
    <xf numFmtId="166" fontId="2" fillId="0" borderId="0" xfId="9" applyNumberFormat="1" applyFont="1"/>
    <xf numFmtId="0" fontId="3" fillId="0" borderId="0" xfId="3" applyFont="1" applyAlignment="1">
      <alignment horizontal="center"/>
    </xf>
    <xf numFmtId="0" fontId="3" fillId="0" borderId="0" xfId="6" applyFont="1" applyAlignment="1">
      <alignment horizontal="center"/>
    </xf>
    <xf numFmtId="0" fontId="6" fillId="0" borderId="0" xfId="0" applyFont="1"/>
    <xf numFmtId="164" fontId="6" fillId="0" borderId="0" xfId="1" quotePrefix="1" applyNumberFormat="1" applyFont="1"/>
    <xf numFmtId="164" fontId="6" fillId="0" borderId="0" xfId="1" quotePrefix="1" applyNumberFormat="1" applyFont="1" applyAlignment="1">
      <alignment horizontal="center"/>
    </xf>
    <xf numFmtId="17" fontId="2" fillId="0" borderId="2" xfId="10" applyNumberFormat="1" applyFont="1" applyBorder="1" applyAlignment="1">
      <alignment horizontal="center" vertical="center" wrapText="1"/>
    </xf>
    <xf numFmtId="164" fontId="6" fillId="0" borderId="2" xfId="1" applyNumberFormat="1" applyFont="1" applyBorder="1" applyAlignment="1">
      <alignment horizontal="center"/>
    </xf>
    <xf numFmtId="17" fontId="2" fillId="0" borderId="0" xfId="10" quotePrefix="1" applyNumberFormat="1" applyFont="1" applyAlignment="1">
      <alignment horizontal="center" vertical="center" wrapText="1"/>
    </xf>
    <xf numFmtId="0" fontId="6" fillId="0" borderId="0" xfId="1" quotePrefix="1" applyNumberFormat="1" applyFont="1" applyAlignment="1">
      <alignment horizontal="center"/>
    </xf>
    <xf numFmtId="164" fontId="6" fillId="0" borderId="0" xfId="1" applyNumberFormat="1" applyFont="1" applyBorder="1" applyAlignment="1">
      <alignment horizontal="center"/>
    </xf>
    <xf numFmtId="0" fontId="3" fillId="0" borderId="0" xfId="6" applyFont="1" applyAlignment="1">
      <alignment horizontal="center"/>
    </xf>
    <xf numFmtId="0" fontId="6" fillId="0" borderId="0" xfId="0" applyFont="1"/>
    <xf numFmtId="0" fontId="6" fillId="0" borderId="0" xfId="1" quotePrefix="1" applyNumberFormat="1" applyFont="1" applyFill="1" applyAlignment="1">
      <alignment horizontal="center"/>
    </xf>
    <xf numFmtId="164" fontId="6" fillId="0" borderId="2" xfId="1" applyNumberFormat="1" applyFont="1" applyFill="1" applyBorder="1"/>
    <xf numFmtId="164" fontId="2" fillId="0" borderId="2" xfId="1" applyNumberFormat="1" applyFont="1" applyFill="1" applyBorder="1"/>
    <xf numFmtId="10" fontId="2" fillId="0" borderId="0" xfId="11" quotePrefix="1" applyNumberFormat="1" applyFont="1" applyAlignment="1">
      <alignment horizontal="right"/>
    </xf>
    <xf numFmtId="0" fontId="6" fillId="0" borderId="0" xfId="0" quotePrefix="1" applyFont="1"/>
    <xf numFmtId="0" fontId="2" fillId="0" borderId="0" xfId="11" applyFont="1" applyBorder="1" applyAlignment="1">
      <alignment horizontal="center"/>
    </xf>
    <xf numFmtId="10" fontId="2" fillId="0" borderId="0" xfId="11" applyNumberFormat="1" applyFont="1" applyBorder="1" applyAlignment="1">
      <alignment horizontal="right"/>
    </xf>
    <xf numFmtId="14" fontId="2" fillId="0" borderId="0" xfId="11" quotePrefix="1" applyNumberFormat="1" applyFont="1" applyBorder="1" applyAlignment="1">
      <alignment horizontal="center"/>
    </xf>
    <xf numFmtId="0" fontId="2" fillId="0" borderId="0" xfId="12" applyFont="1" applyBorder="1" applyAlignment="1">
      <alignment horizontal="center"/>
    </xf>
    <xf numFmtId="164" fontId="6" fillId="0" borderId="2" xfId="1" applyNumberFormat="1" applyFont="1" applyBorder="1" applyAlignment="1">
      <alignment horizontal="center" wrapText="1"/>
    </xf>
    <xf numFmtId="0" fontId="3" fillId="0" borderId="0" xfId="6" applyFont="1" applyAlignment="1">
      <alignment horizontal="center"/>
    </xf>
    <xf numFmtId="0" fontId="2" fillId="0" borderId="0" xfId="3" applyFont="1" applyAlignment="1">
      <alignment horizontal="center"/>
    </xf>
    <xf numFmtId="0" fontId="6" fillId="0" borderId="0" xfId="0" applyFont="1" applyAlignment="1"/>
    <xf numFmtId="41" fontId="2" fillId="0" borderId="2" xfId="7" applyNumberFormat="1" applyFont="1" applyFill="1" applyBorder="1"/>
    <xf numFmtId="0" fontId="2" fillId="0" borderId="0" xfId="3"/>
    <xf numFmtId="164" fontId="6" fillId="0" borderId="0" xfId="1" quotePrefix="1" applyNumberFormat="1" applyFont="1" applyFill="1"/>
    <xf numFmtId="164" fontId="6" fillId="0" borderId="0" xfId="1" applyNumberFormat="1" applyFont="1" applyAlignment="1">
      <alignment horizontal="center"/>
    </xf>
    <xf numFmtId="166" fontId="6" fillId="0" borderId="0" xfId="14" applyNumberFormat="1" applyFont="1"/>
    <xf numFmtId="0" fontId="3" fillId="0" borderId="0" xfId="3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6" applyFont="1" applyAlignment="1">
      <alignment horizontal="center"/>
    </xf>
    <xf numFmtId="0" fontId="2" fillId="0" borderId="0" xfId="3" applyFont="1" applyAlignment="1">
      <alignment horizontal="center"/>
    </xf>
    <xf numFmtId="0" fontId="6" fillId="0" borderId="0" xfId="0" applyFont="1"/>
    <xf numFmtId="0" fontId="6" fillId="0" borderId="0" xfId="0" applyFont="1" applyAlignment="1"/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/>
    </xf>
  </cellXfs>
  <cellStyles count="15">
    <cellStyle name="_x0013_ 3" xfId="9" xr:uid="{393B0E8E-D01C-44FB-94B3-EA718444B4EE}"/>
    <cellStyle name="Comma" xfId="1" builtinId="3"/>
    <cellStyle name="Comma 2 2 2" xfId="4" xr:uid="{DAC2145C-0100-4A11-BE74-59745F90DAC3}"/>
    <cellStyle name="Comma 28" xfId="8" xr:uid="{D7A7DB38-82C0-488E-B81D-4030A92ED78B}"/>
    <cellStyle name="Currency" xfId="14" builtinId="4"/>
    <cellStyle name="Currency 21" xfId="7" xr:uid="{E8E35532-CD1E-46C7-A69A-1ED2A5097525}"/>
    <cellStyle name="Normal" xfId="0" builtinId="0"/>
    <cellStyle name="Normal 2" xfId="10" xr:uid="{14E1BBE4-9FBF-48D4-87C1-B6F5E318504E}"/>
    <cellStyle name="Normal 2 2" xfId="12" xr:uid="{88E9291C-A22D-42F7-8A65-5C0A82A28D13}"/>
    <cellStyle name="Normal 3" xfId="13" xr:uid="{8C975B12-5E22-4D60-9979-766737ACE1C9}"/>
    <cellStyle name="Normal 43" xfId="3" xr:uid="{28315817-E9AF-440A-ACDE-C88234C1B934}"/>
    <cellStyle name="Normal_Env Data Sources rev 4-13" xfId="6" xr:uid="{365360F7-7CC9-46FB-8C61-8E18656A0406}"/>
    <cellStyle name="Normal_Exhibit RH-1, Schedule 3" xfId="11" xr:uid="{B741A568-9008-40F4-880C-3EA9BBF42706}"/>
    <cellStyle name="Percent" xfId="2" builtinId="5"/>
    <cellStyle name="Percent 35" xfId="5" xr:uid="{01DF718B-499F-465E-9CB4-A5E36D328E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groups\GPC%20Marketing\Pricing%20and%20Rates\Product%20Design\AFFIRM\In%20Progress%20(2007)\_Working%20Files\GROUPS--AFFIRM+Nat'l%20Accts%20ONLY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XGPFS01\KYKIM$\shared%20data\Workgroups\GPC%20Marketing\Pricing%20and%20Rates\2004%20Rate%20Case%20Stuff\Communications\Customer%20Communication%20Plan\Round%20Two\Raw%20Data\RC%20ESG%20AFFIRM%2020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XGPFS22\GDYKE$\Sheets\RC%20ICC%20200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18%20Budget\ETC%20Categories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uthernco.com\shared%20data\Nuclear\August%202011%20Economic%20Update\Models\SAM\Economic%20Analysis\In-service\SAM%20-%20In-service%20-%20August%202011%20-%20CWIP%20-%20jul%2025%20curve.xls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microsoft.com/office/2019/04/relationships/externalLinkLongPath" Target="file:///\\GAXGPFS01\Workgroups\GPC%20Corporate%20Accounting\Regulatory%20and%20Cost%20Analysis\Nuclear\NCCR\Semi%20Annual%20Compliance%20Reports%20-%20VCM\2015\13th%20VCM\Delay%20Scenarios\DRAFT%2008.31.11%20Economic%20and%20Financing%20Costs%207.18.11%20REV1.xlsx?08012197" TargetMode="External"/><Relationship Id="rId1" Type="http://schemas.openxmlformats.org/officeDocument/2006/relationships/externalLinkPath" Target="file:///\\08012197\DRAFT%2008.31.11%20Economic%20and%20Financing%20Costs%207.18.11%20REV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XGPFS01\KYKIM$\Workgroups\GPC%20Marketing\Pricing%20and%20Rates\Product%20Design\AFFIRM\In%20Progress%20(2007)\_Working%20Files\GROUPS--AFFIRM+Nat'l%20Accts%20ONLY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\\GAXGPFS01\Workgroups\GPC%20Corporate%20Accounting\Regulatory%20and%20Cost%20Analysis\Nuclear\Vogtle%203&amp;4\Recertification%20-%202016\Analysis\Copy%20of%20SAM%20-%2060%20yr%20Embedded%20-%2015th%20VCM%20-%20July%201920%20(AFUDC)%20-%20June%2019%20%2020%20-%20Base%20Case.xlsm?429ADA5C" TargetMode="External"/><Relationship Id="rId1" Type="http://schemas.openxmlformats.org/officeDocument/2006/relationships/externalLinkPath" Target="file:///\\429ADA5C\Copy%20of%20SAM%20-%2060%20yr%20Embedded%20-%2015th%20VCM%20-%20July%201920%20(AFUDC)%20-%20June%2019%20%2020%20-%20Base%20Case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18%20Budget\Spend%20Curve_R7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groups\GPC%20Marketing\Pricing%20and%20Rates\Product%20Design\Nights%20&amp;%20Weekends%20Rate\Pricem%202006_1June%201%20GPC%20MC%20runs%20w-updated%20L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XGPFS01\KYKIM$\Workgroups\GPC%20Marketing\Pricing%20and%20Rates\Product%20Design\Nights%20&amp;%20Weekends%20Rate\Pricem%202006_1June%201%20GPC%20MC%20runs%20w-updated%20L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Special%20Projects\Dragon\Doug\Doug\latest%20valuation\Doug%20valuation%203.24.0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Financial%20Analysis\GEM-BD%20Bids%20&amp;%20Analysis\2006%20Rowan\P3_Rowan%20CT%20Apr%2006%20_%20United%20@$4.00%2020%20yr%20wNCMPA1@$5.0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uthernco.com\shared%20data\Workgroups\GPC%20Marketing\Pricing%20and%20Rates\2004%20Rate%20Case%20Stuff\Communications\Customer%20Communication%20Plan\Round%20Two\Raw%20Data\RC%20ESG%20AFFIRM%20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 Summary"/>
      <sheetName val="Nat'l Accts"/>
      <sheetName val="Groups"/>
      <sheetName val="AFFIRM Summaries"/>
      <sheetName val="AFFIRM pivot tables"/>
      <sheetName val="AFFIRM scatter plots kWh vs kW"/>
      <sheetName val="all AFFIRM accts"/>
      <sheetName val="AFFIRM accts &gt;= 30kW"/>
    </sheetNames>
    <sheetDataSet>
      <sheetData sheetId="0" refreshError="1"/>
      <sheetData sheetId="1" refreshError="1"/>
      <sheetData sheetId="2">
        <row r="2">
          <cell r="C2" t="str">
            <v>AF-Burger King</v>
          </cell>
        </row>
        <row r="3">
          <cell r="C3" t="str">
            <v>AF-Captain D's</v>
          </cell>
        </row>
        <row r="4">
          <cell r="C4" t="str">
            <v>AF-QuikTrip</v>
          </cell>
        </row>
        <row r="5">
          <cell r="C5" t="str">
            <v>AF-Waffle House</v>
          </cell>
        </row>
        <row r="6">
          <cell r="C6" t="str">
            <v>AF-Wendy's</v>
          </cell>
        </row>
        <row r="7">
          <cell r="C7" t="str">
            <v>AF-YUM! (KFC)</v>
          </cell>
        </row>
        <row r="8">
          <cell r="C8" t="str">
            <v>AF-YUM! (LJ Silver's)</v>
          </cell>
        </row>
        <row r="9">
          <cell r="C9" t="str">
            <v>AF-YUM! (Pizza Hut)</v>
          </cell>
        </row>
        <row r="10">
          <cell r="C10" t="str">
            <v>AF-YUM! (Taco Bell)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ccust.2002"/>
    </sheetNames>
    <sheetDataSet>
      <sheetData sheetId="0">
        <row r="1">
          <cell r="A1">
            <v>12727016</v>
          </cell>
          <cell r="B1" t="str">
            <v>YUM Franchise</v>
          </cell>
        </row>
        <row r="2">
          <cell r="A2">
            <v>15345025</v>
          </cell>
          <cell r="B2" t="str">
            <v>Burger King Corporate</v>
          </cell>
        </row>
        <row r="3">
          <cell r="A3">
            <v>15597047</v>
          </cell>
          <cell r="B3" t="str">
            <v>Burger King Corporate</v>
          </cell>
        </row>
        <row r="4">
          <cell r="A4">
            <v>17761009</v>
          </cell>
          <cell r="B4" t="str">
            <v>Quicktrip</v>
          </cell>
        </row>
        <row r="5">
          <cell r="A5">
            <v>22855018</v>
          </cell>
          <cell r="B5" t="str">
            <v>Burger King Corporate</v>
          </cell>
        </row>
        <row r="6">
          <cell r="A6">
            <v>29109000</v>
          </cell>
          <cell r="B6" t="str">
            <v>Wendys Corporate</v>
          </cell>
        </row>
        <row r="7">
          <cell r="A7">
            <v>31994000</v>
          </cell>
          <cell r="B7" t="str">
            <v>YUM Corporate</v>
          </cell>
        </row>
        <row r="8">
          <cell r="A8">
            <v>33642009</v>
          </cell>
          <cell r="B8" t="str">
            <v>Wendys Franchise</v>
          </cell>
        </row>
        <row r="9">
          <cell r="A9">
            <v>36730006</v>
          </cell>
          <cell r="B9" t="str">
            <v>Burger King Franchise</v>
          </cell>
        </row>
        <row r="10">
          <cell r="A10">
            <v>55832007</v>
          </cell>
          <cell r="B10" t="str">
            <v>Waffle House Corporate</v>
          </cell>
        </row>
        <row r="11">
          <cell r="A11">
            <v>58936002</v>
          </cell>
          <cell r="B11" t="str">
            <v>YUM Corporate</v>
          </cell>
        </row>
        <row r="12">
          <cell r="A12">
            <v>60671016</v>
          </cell>
          <cell r="B12" t="str">
            <v>Burger King Franchise</v>
          </cell>
        </row>
        <row r="13">
          <cell r="A13">
            <v>66563004</v>
          </cell>
          <cell r="B13" t="str">
            <v>Wendys Franchise</v>
          </cell>
        </row>
        <row r="14">
          <cell r="A14">
            <v>66949004</v>
          </cell>
          <cell r="B14" t="str">
            <v>YUM Corporate</v>
          </cell>
        </row>
        <row r="15">
          <cell r="A15">
            <v>73708022</v>
          </cell>
          <cell r="B15" t="str">
            <v>YUM Franchise</v>
          </cell>
        </row>
        <row r="16">
          <cell r="A16">
            <v>75642027</v>
          </cell>
          <cell r="B16" t="str">
            <v>YUM Franchise</v>
          </cell>
        </row>
        <row r="17">
          <cell r="A17">
            <v>83818008</v>
          </cell>
          <cell r="B17" t="str">
            <v>Burger King Franchise</v>
          </cell>
        </row>
        <row r="18">
          <cell r="A18">
            <v>87533015</v>
          </cell>
          <cell r="B18" t="str">
            <v>Waffle House Corporate</v>
          </cell>
        </row>
        <row r="19">
          <cell r="A19">
            <v>88729015</v>
          </cell>
          <cell r="B19" t="str">
            <v>YUM Franchise</v>
          </cell>
        </row>
        <row r="20">
          <cell r="A20">
            <v>99175005</v>
          </cell>
          <cell r="B20" t="str">
            <v>Wendys Franchise</v>
          </cell>
        </row>
        <row r="21">
          <cell r="A21">
            <v>100971006</v>
          </cell>
          <cell r="B21" t="str">
            <v>Waffle House Corporate</v>
          </cell>
        </row>
        <row r="22">
          <cell r="A22">
            <v>119336006</v>
          </cell>
          <cell r="B22" t="str">
            <v>Wendys Franchise</v>
          </cell>
        </row>
        <row r="23">
          <cell r="A23">
            <v>119748033</v>
          </cell>
          <cell r="B23" t="str">
            <v>Wendys Corporate</v>
          </cell>
        </row>
        <row r="24">
          <cell r="A24">
            <v>127672011</v>
          </cell>
          <cell r="B24" t="str">
            <v>Waffle House Corporate</v>
          </cell>
        </row>
        <row r="25">
          <cell r="A25">
            <v>128734001</v>
          </cell>
          <cell r="B25" t="str">
            <v>YUM Franchise</v>
          </cell>
        </row>
        <row r="26">
          <cell r="A26">
            <v>130846016</v>
          </cell>
          <cell r="B26" t="str">
            <v>Wendys Franchise</v>
          </cell>
        </row>
        <row r="27">
          <cell r="A27">
            <v>132914017</v>
          </cell>
          <cell r="B27" t="str">
            <v>YUM Corporate</v>
          </cell>
        </row>
        <row r="28">
          <cell r="A28">
            <v>141558018</v>
          </cell>
          <cell r="B28" t="str">
            <v>Burger King Franchise</v>
          </cell>
        </row>
        <row r="29">
          <cell r="A29">
            <v>146197006</v>
          </cell>
          <cell r="B29" t="str">
            <v>Quicktrip</v>
          </cell>
        </row>
        <row r="30">
          <cell r="A30">
            <v>147126029</v>
          </cell>
          <cell r="B30" t="str">
            <v>Quicktrip</v>
          </cell>
        </row>
        <row r="31">
          <cell r="A31">
            <v>150780000</v>
          </cell>
          <cell r="B31" t="str">
            <v>Burger King Franchise</v>
          </cell>
        </row>
        <row r="32">
          <cell r="A32">
            <v>154976011</v>
          </cell>
          <cell r="B32" t="str">
            <v>Wendys Franchise</v>
          </cell>
        </row>
        <row r="33">
          <cell r="A33">
            <v>163419010</v>
          </cell>
          <cell r="B33" t="str">
            <v>Waffle House Corporate</v>
          </cell>
        </row>
        <row r="34">
          <cell r="A34">
            <v>190837015</v>
          </cell>
          <cell r="B34" t="str">
            <v>YUM Corporate</v>
          </cell>
        </row>
        <row r="35">
          <cell r="A35">
            <v>191734013</v>
          </cell>
          <cell r="B35" t="str">
            <v>YUM Franchise</v>
          </cell>
        </row>
        <row r="36">
          <cell r="A36">
            <v>191990002</v>
          </cell>
          <cell r="B36" t="str">
            <v>Quicktrip</v>
          </cell>
        </row>
        <row r="37">
          <cell r="A37">
            <v>198135018</v>
          </cell>
          <cell r="B37" t="str">
            <v>Burger King Franchise</v>
          </cell>
        </row>
        <row r="38">
          <cell r="A38">
            <v>210105007</v>
          </cell>
          <cell r="B38" t="str">
            <v>Wendys Franchise</v>
          </cell>
        </row>
        <row r="39">
          <cell r="A39">
            <v>212734006</v>
          </cell>
          <cell r="B39" t="str">
            <v>YUM Franchise</v>
          </cell>
        </row>
        <row r="40">
          <cell r="A40">
            <v>212802009</v>
          </cell>
          <cell r="B40" t="str">
            <v>Waffle House Franchise</v>
          </cell>
        </row>
        <row r="41">
          <cell r="A41">
            <v>215493002</v>
          </cell>
          <cell r="B41" t="str">
            <v>Quicktrip</v>
          </cell>
        </row>
        <row r="42">
          <cell r="A42">
            <v>220681005</v>
          </cell>
          <cell r="B42" t="str">
            <v>Waffle House Corporate</v>
          </cell>
        </row>
        <row r="43">
          <cell r="A43">
            <v>233802009</v>
          </cell>
          <cell r="B43" t="str">
            <v>Waffle House Franchise</v>
          </cell>
        </row>
        <row r="44">
          <cell r="A44">
            <v>248398012</v>
          </cell>
          <cell r="B44" t="str">
            <v>YUM Franchise</v>
          </cell>
        </row>
        <row r="45">
          <cell r="A45">
            <v>253982017</v>
          </cell>
          <cell r="B45" t="str">
            <v>YUM Corporate</v>
          </cell>
        </row>
        <row r="46">
          <cell r="A46">
            <v>254802009</v>
          </cell>
          <cell r="B46" t="str">
            <v>Waffle House Franchise</v>
          </cell>
        </row>
        <row r="47">
          <cell r="A47">
            <v>261021005</v>
          </cell>
          <cell r="B47" t="str">
            <v>Waffle House Corporate</v>
          </cell>
        </row>
        <row r="48">
          <cell r="A48">
            <v>262690004</v>
          </cell>
          <cell r="B48" t="str">
            <v>YUM Franchise</v>
          </cell>
        </row>
        <row r="49">
          <cell r="A49">
            <v>265562025</v>
          </cell>
          <cell r="B49" t="str">
            <v>YUM Franchise</v>
          </cell>
        </row>
        <row r="50">
          <cell r="A50">
            <v>275802009</v>
          </cell>
          <cell r="B50" t="str">
            <v>Waffle House Franchise</v>
          </cell>
        </row>
        <row r="51">
          <cell r="A51">
            <v>276687015</v>
          </cell>
          <cell r="B51" t="str">
            <v>YUM Franchise</v>
          </cell>
        </row>
        <row r="52">
          <cell r="A52">
            <v>276873002</v>
          </cell>
          <cell r="B52" t="str">
            <v>Waffle House Corporate</v>
          </cell>
        </row>
        <row r="53">
          <cell r="A53">
            <v>279609004</v>
          </cell>
          <cell r="B53" t="str">
            <v>Quicktrip</v>
          </cell>
        </row>
        <row r="54">
          <cell r="A54">
            <v>289566007</v>
          </cell>
          <cell r="B54" t="str">
            <v>Waffle House Corporate</v>
          </cell>
        </row>
        <row r="55">
          <cell r="A55">
            <v>297950004</v>
          </cell>
          <cell r="B55" t="str">
            <v>Wendys Franchise</v>
          </cell>
        </row>
        <row r="56">
          <cell r="A56">
            <v>300667001</v>
          </cell>
          <cell r="B56" t="str">
            <v>Burger King Franchise</v>
          </cell>
        </row>
        <row r="57">
          <cell r="A57">
            <v>303818000</v>
          </cell>
          <cell r="B57" t="str">
            <v>Waffle House Corporate</v>
          </cell>
        </row>
        <row r="58">
          <cell r="A58">
            <v>315451006</v>
          </cell>
          <cell r="B58" t="str">
            <v>Burger King Franchise</v>
          </cell>
        </row>
        <row r="59">
          <cell r="A59">
            <v>315820001</v>
          </cell>
          <cell r="B59" t="str">
            <v>Waffle House Franchise</v>
          </cell>
        </row>
        <row r="60">
          <cell r="A60">
            <v>319922006</v>
          </cell>
          <cell r="B60" t="str">
            <v>Wendys Corporate</v>
          </cell>
        </row>
        <row r="61">
          <cell r="A61">
            <v>327405014</v>
          </cell>
          <cell r="B61" t="str">
            <v>Burger King Corporate</v>
          </cell>
        </row>
        <row r="62">
          <cell r="A62">
            <v>330074014</v>
          </cell>
          <cell r="B62" t="str">
            <v>YUM Franchise</v>
          </cell>
        </row>
        <row r="63">
          <cell r="A63">
            <v>335632016</v>
          </cell>
          <cell r="B63" t="str">
            <v>YUM Franchise</v>
          </cell>
        </row>
        <row r="64">
          <cell r="A64">
            <v>335919009</v>
          </cell>
          <cell r="B64" t="str">
            <v>Waffle House Corporate</v>
          </cell>
        </row>
        <row r="65">
          <cell r="A65">
            <v>338695006</v>
          </cell>
          <cell r="B65" t="str">
            <v>Burger King Franchise</v>
          </cell>
        </row>
        <row r="66">
          <cell r="A66">
            <v>345249023</v>
          </cell>
          <cell r="B66" t="str">
            <v>YUM Corporate</v>
          </cell>
        </row>
        <row r="67">
          <cell r="A67">
            <v>348657009</v>
          </cell>
          <cell r="B67" t="str">
            <v>YUM Franchise</v>
          </cell>
        </row>
        <row r="68">
          <cell r="A68">
            <v>363603016</v>
          </cell>
          <cell r="B68" t="str">
            <v>YUM Franchise</v>
          </cell>
        </row>
        <row r="69">
          <cell r="A69">
            <v>366558009</v>
          </cell>
          <cell r="B69" t="str">
            <v>Wendys Franchise</v>
          </cell>
        </row>
        <row r="70">
          <cell r="A70">
            <v>387558009</v>
          </cell>
          <cell r="B70" t="str">
            <v>YUM Franchise</v>
          </cell>
        </row>
        <row r="71">
          <cell r="A71">
            <v>393745009</v>
          </cell>
          <cell r="B71" t="str">
            <v>YUM Franchise</v>
          </cell>
        </row>
        <row r="72">
          <cell r="A72">
            <v>395522013</v>
          </cell>
          <cell r="B72" t="str">
            <v>Waffle House Corporate</v>
          </cell>
        </row>
        <row r="73">
          <cell r="A73">
            <v>401774007</v>
          </cell>
          <cell r="B73" t="str">
            <v>Waffle House Corporate</v>
          </cell>
        </row>
        <row r="74">
          <cell r="A74">
            <v>402339002</v>
          </cell>
          <cell r="B74" t="str">
            <v>Waffle House Corporate</v>
          </cell>
        </row>
        <row r="75">
          <cell r="A75">
            <v>408855005</v>
          </cell>
          <cell r="B75" t="str">
            <v>Quicktrip</v>
          </cell>
        </row>
        <row r="76">
          <cell r="A76">
            <v>423110007</v>
          </cell>
          <cell r="B76" t="str">
            <v>Wendys Franchise</v>
          </cell>
        </row>
        <row r="77">
          <cell r="A77">
            <v>425152003</v>
          </cell>
          <cell r="B77" t="str">
            <v>Quicktrip</v>
          </cell>
        </row>
        <row r="78">
          <cell r="A78">
            <v>426667012</v>
          </cell>
          <cell r="B78" t="str">
            <v>Burger King Franchise</v>
          </cell>
        </row>
        <row r="79">
          <cell r="A79">
            <v>430680014</v>
          </cell>
          <cell r="B79" t="str">
            <v>YUM Franchise</v>
          </cell>
        </row>
        <row r="80">
          <cell r="A80">
            <v>435454014</v>
          </cell>
          <cell r="B80" t="str">
            <v>Wendys Franchise</v>
          </cell>
        </row>
        <row r="81">
          <cell r="A81">
            <v>438280007</v>
          </cell>
          <cell r="B81" t="str">
            <v>Wendys Corporate</v>
          </cell>
        </row>
        <row r="82">
          <cell r="A82">
            <v>445845009</v>
          </cell>
          <cell r="B82" t="str">
            <v>Burger King Franchise</v>
          </cell>
        </row>
        <row r="83">
          <cell r="A83">
            <v>453621022</v>
          </cell>
          <cell r="B83" t="str">
            <v>YUM Franchise</v>
          </cell>
        </row>
        <row r="84">
          <cell r="A84">
            <v>457368008</v>
          </cell>
          <cell r="B84" t="str">
            <v>Waffle House Corporate</v>
          </cell>
        </row>
        <row r="85">
          <cell r="A85">
            <v>468552007</v>
          </cell>
          <cell r="B85" t="str">
            <v>YUM Corporate</v>
          </cell>
        </row>
        <row r="86">
          <cell r="A86">
            <v>475939005</v>
          </cell>
          <cell r="B86" t="str">
            <v>Waffle House Franchise</v>
          </cell>
        </row>
        <row r="87">
          <cell r="A87">
            <v>477674007</v>
          </cell>
          <cell r="B87" t="str">
            <v>Waffle House Corporate</v>
          </cell>
        </row>
        <row r="88">
          <cell r="A88">
            <v>479899002</v>
          </cell>
          <cell r="B88" t="str">
            <v>YUM Corporate</v>
          </cell>
        </row>
        <row r="89">
          <cell r="A89">
            <v>489667003</v>
          </cell>
          <cell r="B89" t="str">
            <v>YUM Franchise</v>
          </cell>
        </row>
        <row r="90">
          <cell r="A90">
            <v>493774002</v>
          </cell>
          <cell r="B90" t="str">
            <v>Burger King Franchise</v>
          </cell>
        </row>
        <row r="91">
          <cell r="A91">
            <v>519406001</v>
          </cell>
          <cell r="B91" t="str">
            <v>Quicktrip</v>
          </cell>
        </row>
        <row r="92">
          <cell r="A92">
            <v>531854029</v>
          </cell>
          <cell r="B92" t="str">
            <v>Burger King Franchise</v>
          </cell>
        </row>
        <row r="93">
          <cell r="A93">
            <v>563498000</v>
          </cell>
          <cell r="B93" t="str">
            <v>Waffle House Corporate</v>
          </cell>
        </row>
        <row r="94">
          <cell r="A94">
            <v>578815004</v>
          </cell>
          <cell r="B94" t="str">
            <v>Quicktrip</v>
          </cell>
        </row>
        <row r="95">
          <cell r="A95">
            <v>581876002</v>
          </cell>
          <cell r="B95" t="str">
            <v>Waffle House Corporate</v>
          </cell>
        </row>
        <row r="96">
          <cell r="A96">
            <v>586906005</v>
          </cell>
          <cell r="B96" t="str">
            <v>Waffle House Franchise</v>
          </cell>
        </row>
        <row r="97">
          <cell r="A97">
            <v>588834002</v>
          </cell>
          <cell r="B97" t="str">
            <v>YUM Corporate</v>
          </cell>
        </row>
        <row r="98">
          <cell r="A98">
            <v>591392004</v>
          </cell>
          <cell r="B98" t="str">
            <v>YUM Corporate</v>
          </cell>
        </row>
        <row r="99">
          <cell r="A99">
            <v>596851008</v>
          </cell>
          <cell r="B99" t="str">
            <v>YUM Corporate</v>
          </cell>
        </row>
        <row r="100">
          <cell r="A100">
            <v>603213010</v>
          </cell>
          <cell r="B100" t="str">
            <v>Waffle House Corporate</v>
          </cell>
        </row>
        <row r="101">
          <cell r="A101">
            <v>606840037</v>
          </cell>
          <cell r="B101" t="str">
            <v>YUM Corporate</v>
          </cell>
        </row>
        <row r="102">
          <cell r="A102">
            <v>608102003</v>
          </cell>
          <cell r="B102" t="str">
            <v>Waffle House Corporate</v>
          </cell>
        </row>
        <row r="103">
          <cell r="A103">
            <v>639892005</v>
          </cell>
          <cell r="B103" t="str">
            <v>Wendys Franchise</v>
          </cell>
        </row>
        <row r="104">
          <cell r="A104">
            <v>640733008</v>
          </cell>
          <cell r="B104" t="str">
            <v>YUM Franchise</v>
          </cell>
        </row>
        <row r="105">
          <cell r="A105">
            <v>651128031</v>
          </cell>
          <cell r="B105" t="str">
            <v>Waffle House Corporate</v>
          </cell>
        </row>
        <row r="106">
          <cell r="A106">
            <v>653856010</v>
          </cell>
          <cell r="B106" t="str">
            <v>YUM Franchise</v>
          </cell>
        </row>
        <row r="107">
          <cell r="A107">
            <v>665336005</v>
          </cell>
          <cell r="B107" t="str">
            <v>Quicktrip</v>
          </cell>
        </row>
        <row r="108">
          <cell r="A108">
            <v>667801005</v>
          </cell>
          <cell r="B108" t="str">
            <v>Quicktrip</v>
          </cell>
        </row>
        <row r="109">
          <cell r="A109">
            <v>672919005</v>
          </cell>
          <cell r="B109" t="str">
            <v>Waffle House Franchise</v>
          </cell>
        </row>
        <row r="110">
          <cell r="A110">
            <v>678085017</v>
          </cell>
          <cell r="B110" t="str">
            <v>Burger King Franchise</v>
          </cell>
        </row>
        <row r="111">
          <cell r="A111">
            <v>679853000</v>
          </cell>
          <cell r="B111" t="str">
            <v>Quicktrip</v>
          </cell>
        </row>
        <row r="112">
          <cell r="A112">
            <v>690957012</v>
          </cell>
          <cell r="B112" t="str">
            <v>Wendys Franchise</v>
          </cell>
        </row>
        <row r="113">
          <cell r="A113">
            <v>695630016</v>
          </cell>
          <cell r="B113" t="str">
            <v>YUM Franchise</v>
          </cell>
        </row>
        <row r="114">
          <cell r="A114">
            <v>698806003</v>
          </cell>
          <cell r="B114" t="str">
            <v>Burger King Franchise</v>
          </cell>
        </row>
        <row r="115">
          <cell r="A115">
            <v>703930009</v>
          </cell>
          <cell r="B115" t="str">
            <v>Wendys Franchise</v>
          </cell>
        </row>
        <row r="116">
          <cell r="A116">
            <v>713955018</v>
          </cell>
          <cell r="B116" t="str">
            <v>Burger King Corporate</v>
          </cell>
        </row>
        <row r="117">
          <cell r="A117">
            <v>715845024</v>
          </cell>
          <cell r="B117" t="str">
            <v>YUM Corporate</v>
          </cell>
        </row>
        <row r="118">
          <cell r="A118">
            <v>726853005</v>
          </cell>
          <cell r="B118" t="str">
            <v>Quicktrip</v>
          </cell>
        </row>
        <row r="119">
          <cell r="A119">
            <v>734955009</v>
          </cell>
          <cell r="B119" t="str">
            <v>Wendys Franchise</v>
          </cell>
        </row>
        <row r="120">
          <cell r="A120">
            <v>743369002</v>
          </cell>
          <cell r="B120" t="str">
            <v>Wendys Franchise</v>
          </cell>
        </row>
        <row r="121">
          <cell r="A121">
            <v>745539020</v>
          </cell>
          <cell r="B121" t="str">
            <v>YUM Franchise</v>
          </cell>
        </row>
        <row r="122">
          <cell r="A122">
            <v>746549002</v>
          </cell>
          <cell r="B122" t="str">
            <v>YUM Corporate</v>
          </cell>
        </row>
        <row r="123">
          <cell r="A123">
            <v>757845006</v>
          </cell>
          <cell r="B123" t="str">
            <v>Wendys Franchise</v>
          </cell>
        </row>
        <row r="124">
          <cell r="A124">
            <v>759075011</v>
          </cell>
          <cell r="B124" t="str">
            <v>Waffle House Corporate</v>
          </cell>
        </row>
        <row r="125">
          <cell r="A125">
            <v>787173004</v>
          </cell>
          <cell r="B125" t="str">
            <v>Burger King Franchise</v>
          </cell>
        </row>
        <row r="126">
          <cell r="A126">
            <v>791675011</v>
          </cell>
          <cell r="B126" t="str">
            <v>YUM Franchise</v>
          </cell>
        </row>
        <row r="127">
          <cell r="A127">
            <v>803720005</v>
          </cell>
          <cell r="B127" t="str">
            <v>YUM Franchise</v>
          </cell>
        </row>
        <row r="128">
          <cell r="A128">
            <v>823193013</v>
          </cell>
          <cell r="B128" t="str">
            <v>Burger King Corporate</v>
          </cell>
        </row>
        <row r="129">
          <cell r="A129">
            <v>844583008</v>
          </cell>
          <cell r="B129" t="str">
            <v>Waffle House Corporate</v>
          </cell>
        </row>
        <row r="130">
          <cell r="A130">
            <v>849492011</v>
          </cell>
          <cell r="B130" t="str">
            <v>Burger King Corporate</v>
          </cell>
        </row>
        <row r="131">
          <cell r="A131">
            <v>851838009</v>
          </cell>
          <cell r="B131" t="str">
            <v>YUM Corporate</v>
          </cell>
        </row>
        <row r="132">
          <cell r="A132">
            <v>855953016</v>
          </cell>
          <cell r="B132" t="str">
            <v>Quicktrip</v>
          </cell>
        </row>
        <row r="133">
          <cell r="A133">
            <v>858920000</v>
          </cell>
          <cell r="B133" t="str">
            <v>Burger King Franchise</v>
          </cell>
        </row>
        <row r="134">
          <cell r="A134">
            <v>863331006</v>
          </cell>
          <cell r="B134" t="str">
            <v>Waffle House Corporate</v>
          </cell>
        </row>
        <row r="135">
          <cell r="A135">
            <v>865682006</v>
          </cell>
          <cell r="B135" t="str">
            <v>Wendys Franchise</v>
          </cell>
        </row>
        <row r="136">
          <cell r="A136">
            <v>875921001</v>
          </cell>
          <cell r="B136" t="str">
            <v>YUM Franchise</v>
          </cell>
        </row>
        <row r="137">
          <cell r="A137">
            <v>876736015</v>
          </cell>
          <cell r="B137" t="str">
            <v>Wendys Franchise</v>
          </cell>
        </row>
        <row r="138">
          <cell r="A138">
            <v>881788012</v>
          </cell>
          <cell r="B138" t="str">
            <v>Wendys Franchise</v>
          </cell>
        </row>
        <row r="139">
          <cell r="A139">
            <v>886922005</v>
          </cell>
          <cell r="B139" t="str">
            <v>Waffle House Corporate</v>
          </cell>
        </row>
        <row r="140">
          <cell r="A140">
            <v>905807007</v>
          </cell>
          <cell r="B140" t="str">
            <v>Burger King Franchise</v>
          </cell>
        </row>
        <row r="141">
          <cell r="A141">
            <v>907636006</v>
          </cell>
          <cell r="B141" t="str">
            <v>Burger King Franchise</v>
          </cell>
        </row>
        <row r="142">
          <cell r="A142">
            <v>915281006</v>
          </cell>
          <cell r="B142" t="str">
            <v>Quicktrip</v>
          </cell>
        </row>
        <row r="143">
          <cell r="A143">
            <v>918730015</v>
          </cell>
          <cell r="B143" t="str">
            <v>YUM Franchise</v>
          </cell>
        </row>
        <row r="144">
          <cell r="A144">
            <v>924778003</v>
          </cell>
          <cell r="B144" t="str">
            <v>Waffle House Corporate</v>
          </cell>
        </row>
        <row r="145">
          <cell r="A145">
            <v>927245001</v>
          </cell>
          <cell r="B145" t="str">
            <v>Wendys Franchise</v>
          </cell>
        </row>
        <row r="146">
          <cell r="A146">
            <v>930556013</v>
          </cell>
          <cell r="B146" t="str">
            <v>YUM Franchise</v>
          </cell>
        </row>
        <row r="147">
          <cell r="A147">
            <v>934680001</v>
          </cell>
          <cell r="B147" t="str">
            <v>Burger King Franchise</v>
          </cell>
        </row>
        <row r="148">
          <cell r="A148">
            <v>971716015</v>
          </cell>
          <cell r="B148" t="str">
            <v>Waffle House Franchise</v>
          </cell>
        </row>
        <row r="149">
          <cell r="A149">
            <v>984865018</v>
          </cell>
          <cell r="B149" t="str">
            <v>Wendys Franchise</v>
          </cell>
        </row>
        <row r="150">
          <cell r="A150">
            <v>996691000</v>
          </cell>
          <cell r="B150" t="str">
            <v>Wendys Franchise</v>
          </cell>
        </row>
        <row r="151">
          <cell r="A151">
            <v>1017612011</v>
          </cell>
          <cell r="B151" t="str">
            <v>YUM Franchise</v>
          </cell>
        </row>
        <row r="152">
          <cell r="A152">
            <v>1023724013</v>
          </cell>
          <cell r="B152" t="str">
            <v>Quicktrip</v>
          </cell>
        </row>
        <row r="153">
          <cell r="A153">
            <v>1031619003</v>
          </cell>
          <cell r="B153" t="str">
            <v>Burger King Franchise</v>
          </cell>
        </row>
        <row r="154">
          <cell r="A154">
            <v>1046967007</v>
          </cell>
          <cell r="B154" t="str">
            <v>YUM Corporate</v>
          </cell>
        </row>
        <row r="155">
          <cell r="A155">
            <v>1046968004</v>
          </cell>
          <cell r="B155" t="str">
            <v>Burger King Franchise</v>
          </cell>
        </row>
        <row r="156">
          <cell r="A156">
            <v>1052926003</v>
          </cell>
          <cell r="B156" t="str">
            <v>Waffle House Corporate</v>
          </cell>
        </row>
        <row r="157">
          <cell r="A157">
            <v>1059314038</v>
          </cell>
          <cell r="B157" t="str">
            <v>Wendys Franchise</v>
          </cell>
        </row>
        <row r="158">
          <cell r="A158">
            <v>1064833004</v>
          </cell>
          <cell r="B158" t="str">
            <v>YUM Corporate</v>
          </cell>
        </row>
        <row r="159">
          <cell r="A159">
            <v>1070626006</v>
          </cell>
          <cell r="B159" t="str">
            <v>YUM Corporate</v>
          </cell>
        </row>
        <row r="160">
          <cell r="A160">
            <v>1083132004</v>
          </cell>
          <cell r="B160" t="str">
            <v>Waffle House Corporate</v>
          </cell>
        </row>
        <row r="161">
          <cell r="A161">
            <v>1088641008</v>
          </cell>
          <cell r="B161" t="str">
            <v>Burger King Franchise</v>
          </cell>
        </row>
        <row r="162">
          <cell r="A162">
            <v>1092919000</v>
          </cell>
          <cell r="B162" t="str">
            <v>Wendys Franchise</v>
          </cell>
        </row>
        <row r="163">
          <cell r="A163">
            <v>1096682004</v>
          </cell>
          <cell r="B163" t="str">
            <v>Burger King Franchise</v>
          </cell>
        </row>
        <row r="164">
          <cell r="A164">
            <v>1098562005</v>
          </cell>
          <cell r="B164" t="str">
            <v>Burger King Franchise</v>
          </cell>
        </row>
        <row r="165">
          <cell r="A165">
            <v>1120788008</v>
          </cell>
          <cell r="B165" t="str">
            <v>Waffle House Corporate</v>
          </cell>
        </row>
        <row r="166">
          <cell r="A166">
            <v>1143858058</v>
          </cell>
          <cell r="B166" t="str">
            <v>Waffle House Corporate</v>
          </cell>
        </row>
        <row r="167">
          <cell r="A167">
            <v>1154956001</v>
          </cell>
          <cell r="B167" t="str">
            <v>Waffle House Corporate</v>
          </cell>
        </row>
        <row r="168">
          <cell r="A168">
            <v>1157619014</v>
          </cell>
          <cell r="B168" t="str">
            <v>YUM Franchise</v>
          </cell>
        </row>
        <row r="169">
          <cell r="A169">
            <v>1158646006</v>
          </cell>
          <cell r="B169" t="str">
            <v>Quicktrip</v>
          </cell>
        </row>
        <row r="170">
          <cell r="A170">
            <v>1162565005</v>
          </cell>
          <cell r="B170" t="str">
            <v>Burger King Franchise</v>
          </cell>
        </row>
        <row r="171">
          <cell r="A171">
            <v>1178864000</v>
          </cell>
          <cell r="B171" t="str">
            <v>Quicktrip</v>
          </cell>
        </row>
        <row r="172">
          <cell r="A172">
            <v>1201905009</v>
          </cell>
          <cell r="B172" t="str">
            <v>YUM Corporate</v>
          </cell>
        </row>
        <row r="173">
          <cell r="A173">
            <v>1202720019</v>
          </cell>
          <cell r="B173" t="str">
            <v>YUM Corporate</v>
          </cell>
        </row>
        <row r="174">
          <cell r="A174">
            <v>1212216004</v>
          </cell>
          <cell r="B174" t="str">
            <v>Waffle House Corporate</v>
          </cell>
        </row>
        <row r="175">
          <cell r="A175">
            <v>1215840002</v>
          </cell>
          <cell r="B175" t="str">
            <v>YUM Corporate</v>
          </cell>
        </row>
        <row r="176">
          <cell r="A176">
            <v>1217794003</v>
          </cell>
          <cell r="B176" t="str">
            <v>YUM Corporate</v>
          </cell>
        </row>
        <row r="177">
          <cell r="A177">
            <v>1245594004</v>
          </cell>
          <cell r="B177" t="str">
            <v>YUM Corporate</v>
          </cell>
        </row>
        <row r="178">
          <cell r="A178">
            <v>1267691002</v>
          </cell>
          <cell r="B178" t="str">
            <v>Quicktrip</v>
          </cell>
        </row>
        <row r="179">
          <cell r="A179">
            <v>1275951008</v>
          </cell>
          <cell r="B179" t="str">
            <v>Burger King Franchise</v>
          </cell>
        </row>
        <row r="180">
          <cell r="A180">
            <v>1288632003</v>
          </cell>
          <cell r="B180" t="str">
            <v>Burger King Franchise</v>
          </cell>
        </row>
        <row r="181">
          <cell r="A181">
            <v>1291797004</v>
          </cell>
          <cell r="B181" t="str">
            <v>Quicktrip</v>
          </cell>
        </row>
        <row r="182">
          <cell r="A182">
            <v>1305615008</v>
          </cell>
          <cell r="B182" t="str">
            <v>Waffle House Corporate</v>
          </cell>
        </row>
        <row r="183">
          <cell r="A183">
            <v>1305830005</v>
          </cell>
          <cell r="B183" t="str">
            <v>Quicktrip</v>
          </cell>
        </row>
        <row r="184">
          <cell r="A184">
            <v>1307922006</v>
          </cell>
          <cell r="B184" t="str">
            <v>Wendys Corporate</v>
          </cell>
        </row>
        <row r="185">
          <cell r="A185">
            <v>1328303010</v>
          </cell>
          <cell r="B185" t="str">
            <v>Burger King Franchise</v>
          </cell>
        </row>
        <row r="186">
          <cell r="A186">
            <v>1339838006</v>
          </cell>
          <cell r="B186" t="str">
            <v>YUM Corporate</v>
          </cell>
        </row>
        <row r="187">
          <cell r="A187">
            <v>1340957003</v>
          </cell>
          <cell r="B187" t="str">
            <v>YUM Corporate</v>
          </cell>
        </row>
        <row r="188">
          <cell r="A188">
            <v>1346967003</v>
          </cell>
          <cell r="B188" t="str">
            <v>Quicktrip</v>
          </cell>
        </row>
        <row r="189">
          <cell r="A189">
            <v>1347363018</v>
          </cell>
          <cell r="B189" t="str">
            <v>YUM Franchise</v>
          </cell>
        </row>
        <row r="190">
          <cell r="A190">
            <v>1349977010</v>
          </cell>
          <cell r="B190" t="str">
            <v>YUM Franchise</v>
          </cell>
        </row>
        <row r="191">
          <cell r="A191">
            <v>1358800004</v>
          </cell>
          <cell r="B191" t="str">
            <v>YUM Corporate</v>
          </cell>
        </row>
        <row r="192">
          <cell r="A192">
            <v>1370685001</v>
          </cell>
          <cell r="B192" t="str">
            <v>YUM Franchise</v>
          </cell>
        </row>
        <row r="193">
          <cell r="A193">
            <v>1382628007</v>
          </cell>
          <cell r="B193" t="str">
            <v>YUM Franchise</v>
          </cell>
        </row>
        <row r="194">
          <cell r="A194">
            <v>1391553004</v>
          </cell>
          <cell r="B194" t="str">
            <v>YUM Franchise</v>
          </cell>
        </row>
        <row r="195">
          <cell r="A195">
            <v>1398791002</v>
          </cell>
          <cell r="B195" t="str">
            <v>Quicktrip</v>
          </cell>
        </row>
        <row r="196">
          <cell r="A196">
            <v>1404919018</v>
          </cell>
          <cell r="B196" t="str">
            <v>YUM Franchise</v>
          </cell>
        </row>
        <row r="197">
          <cell r="A197">
            <v>1412685012</v>
          </cell>
          <cell r="B197" t="str">
            <v>YUM Franchise</v>
          </cell>
        </row>
        <row r="198">
          <cell r="A198">
            <v>1412977006</v>
          </cell>
          <cell r="B198" t="str">
            <v>Waffle House Corporate</v>
          </cell>
        </row>
        <row r="199">
          <cell r="A199">
            <v>1418904007</v>
          </cell>
          <cell r="B199" t="str">
            <v>YUM Franchise</v>
          </cell>
        </row>
        <row r="200">
          <cell r="A200">
            <v>1419730001</v>
          </cell>
          <cell r="B200" t="str">
            <v>Waffle House Franchise</v>
          </cell>
        </row>
        <row r="201">
          <cell r="A201">
            <v>1425919009</v>
          </cell>
          <cell r="B201" t="str">
            <v>YUM Corporate</v>
          </cell>
        </row>
        <row r="202">
          <cell r="A202">
            <v>1427532000</v>
          </cell>
          <cell r="B202" t="str">
            <v>Wendys Franchise</v>
          </cell>
        </row>
        <row r="203">
          <cell r="A203">
            <v>1427626007</v>
          </cell>
          <cell r="B203" t="str">
            <v>Burger King Franchise</v>
          </cell>
        </row>
        <row r="204">
          <cell r="A204">
            <v>1433685003</v>
          </cell>
          <cell r="B204" t="str">
            <v>Burger King Franchise</v>
          </cell>
        </row>
        <row r="205">
          <cell r="A205">
            <v>1440730004</v>
          </cell>
          <cell r="B205" t="str">
            <v>Waffle House Franchise</v>
          </cell>
        </row>
        <row r="206">
          <cell r="A206">
            <v>1456788007</v>
          </cell>
          <cell r="B206" t="str">
            <v>Quicktrip</v>
          </cell>
        </row>
        <row r="207">
          <cell r="A207">
            <v>1462566008</v>
          </cell>
          <cell r="B207" t="str">
            <v>Waffle House Corporate</v>
          </cell>
        </row>
        <row r="208">
          <cell r="A208">
            <v>1463921003</v>
          </cell>
          <cell r="B208" t="str">
            <v>Waffle House Corporate</v>
          </cell>
        </row>
        <row r="209">
          <cell r="A209">
            <v>1495734007</v>
          </cell>
          <cell r="B209" t="str">
            <v>Waffle House Corporate</v>
          </cell>
        </row>
        <row r="210">
          <cell r="A210">
            <v>1508869002</v>
          </cell>
          <cell r="B210" t="str">
            <v>YUM Corporate</v>
          </cell>
        </row>
        <row r="211">
          <cell r="A211">
            <v>1517977008</v>
          </cell>
          <cell r="B211" t="str">
            <v>YUM Corporate</v>
          </cell>
        </row>
        <row r="212">
          <cell r="A212">
            <v>1535619009</v>
          </cell>
          <cell r="B212" t="str">
            <v>YUM Franchise</v>
          </cell>
        </row>
        <row r="213">
          <cell r="A213">
            <v>1536835007</v>
          </cell>
          <cell r="B213" t="str">
            <v>Wendys Corporate</v>
          </cell>
        </row>
        <row r="214">
          <cell r="A214">
            <v>1552720010</v>
          </cell>
          <cell r="B214" t="str">
            <v>YUM Franchise</v>
          </cell>
        </row>
        <row r="215">
          <cell r="A215">
            <v>1557502003</v>
          </cell>
          <cell r="B215" t="str">
            <v>YUM Franchise</v>
          </cell>
        </row>
        <row r="216">
          <cell r="A216">
            <v>1566730006</v>
          </cell>
          <cell r="B216" t="str">
            <v>YUM Franchise</v>
          </cell>
        </row>
        <row r="217">
          <cell r="A217">
            <v>1573720001</v>
          </cell>
          <cell r="B217" t="str">
            <v>YUM Corporate</v>
          </cell>
        </row>
        <row r="218">
          <cell r="A218">
            <v>1577906007</v>
          </cell>
          <cell r="B218" t="str">
            <v>Burger King Franchise</v>
          </cell>
        </row>
        <row r="219">
          <cell r="A219">
            <v>1578886013</v>
          </cell>
          <cell r="B219" t="str">
            <v>YUM Franchise</v>
          </cell>
        </row>
        <row r="220">
          <cell r="A220">
            <v>1585230021</v>
          </cell>
          <cell r="B220" t="str">
            <v>Quicktrip</v>
          </cell>
        </row>
        <row r="221">
          <cell r="A221">
            <v>1599104007</v>
          </cell>
          <cell r="B221" t="str">
            <v>Waffle House Corporate</v>
          </cell>
        </row>
        <row r="222">
          <cell r="A222">
            <v>1609562004</v>
          </cell>
          <cell r="B222" t="str">
            <v>YUM Franchise</v>
          </cell>
        </row>
        <row r="223">
          <cell r="A223">
            <v>1611454008</v>
          </cell>
          <cell r="B223" t="str">
            <v>Waffle House Franchise</v>
          </cell>
        </row>
        <row r="224">
          <cell r="A224">
            <v>1619830000</v>
          </cell>
          <cell r="B224" t="str">
            <v>Waffle House Corporate</v>
          </cell>
        </row>
        <row r="225">
          <cell r="A225">
            <v>1626857002</v>
          </cell>
          <cell r="B225" t="str">
            <v>Burger King Franchise</v>
          </cell>
        </row>
        <row r="226">
          <cell r="A226">
            <v>1637202031</v>
          </cell>
          <cell r="B226" t="str">
            <v>Wendys Franchise</v>
          </cell>
        </row>
        <row r="227">
          <cell r="A227">
            <v>1637804008</v>
          </cell>
          <cell r="B227" t="str">
            <v>Burger King Franchise</v>
          </cell>
        </row>
        <row r="228">
          <cell r="A228">
            <v>1655614002</v>
          </cell>
          <cell r="B228" t="str">
            <v>YUM Franchise</v>
          </cell>
        </row>
        <row r="229">
          <cell r="A229">
            <v>1659663001</v>
          </cell>
          <cell r="B229" t="str">
            <v>Wendys Franchise</v>
          </cell>
        </row>
        <row r="230">
          <cell r="A230">
            <v>1675443009</v>
          </cell>
          <cell r="B230" t="str">
            <v>Wendys Franchise</v>
          </cell>
        </row>
        <row r="231">
          <cell r="A231">
            <v>1679956007</v>
          </cell>
          <cell r="B231" t="str">
            <v>YUM Corporate</v>
          </cell>
        </row>
        <row r="232">
          <cell r="A232">
            <v>1683554011</v>
          </cell>
          <cell r="B232" t="str">
            <v>Wendys Corporate</v>
          </cell>
        </row>
        <row r="233">
          <cell r="A233">
            <v>1687215006</v>
          </cell>
          <cell r="B233" t="str">
            <v>Quicktrip</v>
          </cell>
        </row>
        <row r="234">
          <cell r="A234">
            <v>1695864022</v>
          </cell>
          <cell r="B234" t="str">
            <v>YUM Franchise</v>
          </cell>
        </row>
        <row r="235">
          <cell r="A235">
            <v>1712849003</v>
          </cell>
          <cell r="B235" t="str">
            <v>Waffle House Corporate</v>
          </cell>
        </row>
        <row r="236">
          <cell r="A236">
            <v>1724693011</v>
          </cell>
          <cell r="B236" t="str">
            <v>YUM Franchise</v>
          </cell>
        </row>
        <row r="237">
          <cell r="A237">
            <v>1725671000</v>
          </cell>
          <cell r="B237" t="str">
            <v>Burger King Franchise</v>
          </cell>
        </row>
        <row r="238">
          <cell r="A238">
            <v>1731596009</v>
          </cell>
          <cell r="B238" t="str">
            <v>YUM Franchise</v>
          </cell>
        </row>
        <row r="239">
          <cell r="A239">
            <v>1732828000</v>
          </cell>
          <cell r="B239" t="str">
            <v>Waffle House Corporate</v>
          </cell>
        </row>
        <row r="240">
          <cell r="A240">
            <v>1737432013</v>
          </cell>
          <cell r="B240" t="str">
            <v>YUM Corporate</v>
          </cell>
        </row>
        <row r="241">
          <cell r="A241">
            <v>1751774009</v>
          </cell>
          <cell r="B241" t="str">
            <v>Quicktrip</v>
          </cell>
        </row>
        <row r="242">
          <cell r="A242">
            <v>1770948001</v>
          </cell>
          <cell r="B242" t="str">
            <v>YUM Corporate</v>
          </cell>
        </row>
        <row r="243">
          <cell r="A243">
            <v>1774869001</v>
          </cell>
          <cell r="B243" t="str">
            <v>Burger King Franchise</v>
          </cell>
        </row>
        <row r="244">
          <cell r="A244">
            <v>1788215002</v>
          </cell>
          <cell r="B244" t="str">
            <v>YUM Franchise</v>
          </cell>
        </row>
        <row r="245">
          <cell r="A245">
            <v>1789571018</v>
          </cell>
          <cell r="B245" t="str">
            <v>Wendys Franchise</v>
          </cell>
        </row>
        <row r="246">
          <cell r="A246">
            <v>1803017031</v>
          </cell>
          <cell r="B246" t="str">
            <v>YUM Corporate</v>
          </cell>
        </row>
        <row r="247">
          <cell r="A247">
            <v>1803189014</v>
          </cell>
          <cell r="B247" t="str">
            <v>YUM Franchise</v>
          </cell>
        </row>
        <row r="248">
          <cell r="A248">
            <v>1804547010</v>
          </cell>
          <cell r="B248" t="str">
            <v>Burger King Franchise</v>
          </cell>
        </row>
        <row r="249">
          <cell r="A249">
            <v>1821550011</v>
          </cell>
          <cell r="B249" t="str">
            <v>Burger King Franchise</v>
          </cell>
        </row>
        <row r="250">
          <cell r="A250">
            <v>1826804023</v>
          </cell>
          <cell r="B250" t="str">
            <v>YUM Franchise</v>
          </cell>
        </row>
        <row r="251">
          <cell r="A251">
            <v>1834781002</v>
          </cell>
          <cell r="B251" t="str">
            <v>Waffle House Corporate</v>
          </cell>
        </row>
        <row r="252">
          <cell r="A252">
            <v>1837578007</v>
          </cell>
          <cell r="B252" t="str">
            <v>Waffle House Corporate</v>
          </cell>
        </row>
        <row r="253">
          <cell r="A253">
            <v>1847956004</v>
          </cell>
          <cell r="B253" t="str">
            <v>YUM Franchise</v>
          </cell>
        </row>
        <row r="254">
          <cell r="A254">
            <v>1880913003</v>
          </cell>
          <cell r="B254" t="str">
            <v>Waffle House Corporate</v>
          </cell>
        </row>
        <row r="255">
          <cell r="A255">
            <v>1887840012</v>
          </cell>
          <cell r="B255" t="str">
            <v>YUM Franchise</v>
          </cell>
        </row>
        <row r="256">
          <cell r="A256">
            <v>1887927005</v>
          </cell>
          <cell r="B256" t="str">
            <v>Waffle House Corporate</v>
          </cell>
        </row>
        <row r="257">
          <cell r="A257">
            <v>1892903008</v>
          </cell>
          <cell r="B257" t="str">
            <v>Waffle House Corporate</v>
          </cell>
        </row>
        <row r="258">
          <cell r="A258">
            <v>1894734010</v>
          </cell>
          <cell r="B258" t="str">
            <v>YUM Franchise</v>
          </cell>
        </row>
        <row r="259">
          <cell r="A259">
            <v>1898851003</v>
          </cell>
          <cell r="B259" t="str">
            <v>Waffle House Corporate</v>
          </cell>
        </row>
        <row r="260">
          <cell r="A260">
            <v>1899596010</v>
          </cell>
          <cell r="B260" t="str">
            <v>YUM Franchise</v>
          </cell>
        </row>
        <row r="261">
          <cell r="A261">
            <v>1902641017</v>
          </cell>
          <cell r="B261" t="str">
            <v>Waffle House Corporate</v>
          </cell>
        </row>
        <row r="262">
          <cell r="A262">
            <v>1903966004</v>
          </cell>
          <cell r="B262" t="str">
            <v>Waffle House Corporate</v>
          </cell>
        </row>
        <row r="263">
          <cell r="A263">
            <v>1904637002</v>
          </cell>
          <cell r="B263" t="str">
            <v>Burger King Franchise</v>
          </cell>
        </row>
        <row r="264">
          <cell r="A264">
            <v>1925637002</v>
          </cell>
          <cell r="B264" t="str">
            <v>Burger King Franchise</v>
          </cell>
        </row>
        <row r="265">
          <cell r="A265">
            <v>1928788006</v>
          </cell>
          <cell r="B265" t="str">
            <v>Waffle House Corporate</v>
          </cell>
        </row>
        <row r="266">
          <cell r="A266">
            <v>1940851017</v>
          </cell>
          <cell r="B266" t="str">
            <v>Burger King Franchise</v>
          </cell>
        </row>
        <row r="267">
          <cell r="A267">
            <v>1942632001</v>
          </cell>
          <cell r="B267" t="str">
            <v>YUM Franchise</v>
          </cell>
        </row>
        <row r="268">
          <cell r="A268">
            <v>1948841004</v>
          </cell>
          <cell r="B268" t="str">
            <v>Wendys Corporate</v>
          </cell>
        </row>
        <row r="269">
          <cell r="A269">
            <v>1953084002</v>
          </cell>
          <cell r="B269" t="str">
            <v>Waffle House Franchise</v>
          </cell>
        </row>
        <row r="270">
          <cell r="A270">
            <v>1955807012</v>
          </cell>
          <cell r="B270" t="str">
            <v>YUM Franchise</v>
          </cell>
        </row>
        <row r="271">
          <cell r="A271">
            <v>1957683001</v>
          </cell>
          <cell r="B271" t="str">
            <v>Wendys Franchise</v>
          </cell>
        </row>
        <row r="272">
          <cell r="A272">
            <v>1963893068</v>
          </cell>
          <cell r="B272" t="str">
            <v>Burger King Franchise</v>
          </cell>
        </row>
        <row r="273">
          <cell r="A273">
            <v>1971857003</v>
          </cell>
          <cell r="B273" t="str">
            <v>Quicktrip</v>
          </cell>
        </row>
        <row r="274">
          <cell r="A274">
            <v>1976807003</v>
          </cell>
          <cell r="B274" t="str">
            <v>YUM Corporate</v>
          </cell>
        </row>
        <row r="275">
          <cell r="A275">
            <v>1997630002</v>
          </cell>
          <cell r="B275" t="str">
            <v>YUM Franchise</v>
          </cell>
        </row>
        <row r="276">
          <cell r="A276">
            <v>2017156000</v>
          </cell>
          <cell r="B276" t="str">
            <v>YUM Corporate</v>
          </cell>
        </row>
        <row r="277">
          <cell r="A277">
            <v>2055731016</v>
          </cell>
          <cell r="B277" t="str">
            <v>Waffle House Franchise</v>
          </cell>
        </row>
        <row r="278">
          <cell r="A278">
            <v>2076731007</v>
          </cell>
          <cell r="B278" t="str">
            <v>Wendys Franchise</v>
          </cell>
        </row>
        <row r="279">
          <cell r="A279">
            <v>2077859004</v>
          </cell>
          <cell r="B279" t="str">
            <v>Wendys Franchise</v>
          </cell>
        </row>
        <row r="280">
          <cell r="A280">
            <v>2128565008</v>
          </cell>
          <cell r="B280" t="str">
            <v>YUM Franchise</v>
          </cell>
        </row>
        <row r="281">
          <cell r="A281">
            <v>2136735014</v>
          </cell>
          <cell r="B281" t="str">
            <v>Burger King Franchise</v>
          </cell>
        </row>
        <row r="282">
          <cell r="A282">
            <v>2138789001</v>
          </cell>
          <cell r="B282" t="str">
            <v>YUM Corporate</v>
          </cell>
        </row>
        <row r="283">
          <cell r="A283">
            <v>2157735014</v>
          </cell>
          <cell r="B283" t="str">
            <v>Burger King Franchise</v>
          </cell>
        </row>
        <row r="284">
          <cell r="A284">
            <v>2173704000</v>
          </cell>
          <cell r="B284" t="str">
            <v>YUM Corporate</v>
          </cell>
        </row>
        <row r="285">
          <cell r="A285">
            <v>2176575001</v>
          </cell>
          <cell r="B285" t="str">
            <v>Waffle House Corporate</v>
          </cell>
        </row>
        <row r="286">
          <cell r="A286">
            <v>2178735005</v>
          </cell>
          <cell r="B286" t="str">
            <v>YUM Franchise</v>
          </cell>
        </row>
        <row r="287">
          <cell r="A287">
            <v>2184777019</v>
          </cell>
          <cell r="B287" t="str">
            <v>Wendys Franchise</v>
          </cell>
        </row>
        <row r="288">
          <cell r="A288">
            <v>2203953013</v>
          </cell>
          <cell r="B288" t="str">
            <v>Burger King Corporate</v>
          </cell>
        </row>
        <row r="289">
          <cell r="A289">
            <v>2210568006</v>
          </cell>
          <cell r="B289" t="str">
            <v>Waffle House Corporate</v>
          </cell>
        </row>
        <row r="290">
          <cell r="A290">
            <v>2211994000</v>
          </cell>
          <cell r="B290" t="str">
            <v>Waffle House Corporate</v>
          </cell>
        </row>
        <row r="291">
          <cell r="A291">
            <v>2229571002</v>
          </cell>
          <cell r="B291" t="str">
            <v>Waffle House Corporate</v>
          </cell>
        </row>
        <row r="292">
          <cell r="A292">
            <v>2248549002</v>
          </cell>
          <cell r="B292" t="str">
            <v>YUM Corporate</v>
          </cell>
        </row>
        <row r="293">
          <cell r="A293">
            <v>2257928011</v>
          </cell>
          <cell r="B293" t="str">
            <v>Quicktrip</v>
          </cell>
        </row>
        <row r="294">
          <cell r="A294">
            <v>2266950003</v>
          </cell>
          <cell r="B294" t="str">
            <v>YUM Corporate</v>
          </cell>
        </row>
        <row r="295">
          <cell r="A295">
            <v>2268982012</v>
          </cell>
          <cell r="B295" t="str">
            <v>Wendys Franchise</v>
          </cell>
        </row>
        <row r="296">
          <cell r="A296">
            <v>2269683027</v>
          </cell>
          <cell r="B296" t="str">
            <v>YUM Franchise</v>
          </cell>
        </row>
        <row r="297">
          <cell r="A297">
            <v>2273977014</v>
          </cell>
          <cell r="B297" t="str">
            <v>Wendys Franchise</v>
          </cell>
        </row>
        <row r="298">
          <cell r="A298">
            <v>2278674009</v>
          </cell>
          <cell r="B298" t="str">
            <v>YUM Franchise</v>
          </cell>
        </row>
        <row r="299">
          <cell r="A299">
            <v>2291212007</v>
          </cell>
          <cell r="B299" t="str">
            <v>Waffle House Corporate</v>
          </cell>
        </row>
        <row r="300">
          <cell r="A300">
            <v>2297838005</v>
          </cell>
          <cell r="B300" t="str">
            <v>YUM Corporate</v>
          </cell>
        </row>
        <row r="301">
          <cell r="A301">
            <v>2298904008</v>
          </cell>
          <cell r="B301" t="str">
            <v>YUM Corporate</v>
          </cell>
        </row>
        <row r="302">
          <cell r="A302">
            <v>2314784008</v>
          </cell>
          <cell r="B302" t="str">
            <v>YUM Franchise</v>
          </cell>
        </row>
        <row r="303">
          <cell r="A303">
            <v>2316455000</v>
          </cell>
          <cell r="B303" t="str">
            <v>Wendys Corporate</v>
          </cell>
        </row>
        <row r="304">
          <cell r="A304">
            <v>2321931008</v>
          </cell>
          <cell r="B304" t="str">
            <v>Burger King Franchise</v>
          </cell>
        </row>
        <row r="305">
          <cell r="A305">
            <v>2342931008</v>
          </cell>
          <cell r="B305" t="str">
            <v>YUM Corporate</v>
          </cell>
        </row>
        <row r="306">
          <cell r="A306">
            <v>2350719016</v>
          </cell>
          <cell r="B306" t="str">
            <v>Wendys Franchise</v>
          </cell>
        </row>
        <row r="307">
          <cell r="A307">
            <v>2354779009</v>
          </cell>
          <cell r="B307" t="str">
            <v>Burger King Corporate</v>
          </cell>
        </row>
        <row r="308">
          <cell r="A308">
            <v>2384931008</v>
          </cell>
          <cell r="B308" t="str">
            <v>YUM Franchise</v>
          </cell>
        </row>
        <row r="309">
          <cell r="A309">
            <v>2400566012</v>
          </cell>
          <cell r="B309" t="str">
            <v>YUM Corporate</v>
          </cell>
        </row>
        <row r="310">
          <cell r="A310">
            <v>2407638002</v>
          </cell>
          <cell r="B310" t="str">
            <v>Wendys Franchise</v>
          </cell>
        </row>
        <row r="311">
          <cell r="A311">
            <v>2415698003</v>
          </cell>
          <cell r="B311" t="str">
            <v>Wendys Corporate</v>
          </cell>
        </row>
        <row r="312">
          <cell r="A312">
            <v>2427581004</v>
          </cell>
          <cell r="B312" t="str">
            <v>YUM Corporate</v>
          </cell>
        </row>
        <row r="313">
          <cell r="A313">
            <v>2443913006</v>
          </cell>
          <cell r="B313" t="str">
            <v>Waffle House Franchise</v>
          </cell>
        </row>
        <row r="314">
          <cell r="A314">
            <v>2450802009</v>
          </cell>
          <cell r="B314" t="str">
            <v>Waffle House Corporate</v>
          </cell>
        </row>
        <row r="315">
          <cell r="A315">
            <v>2467787008</v>
          </cell>
          <cell r="B315" t="str">
            <v>Wendys Franchise</v>
          </cell>
        </row>
        <row r="316">
          <cell r="A316">
            <v>2470838005</v>
          </cell>
          <cell r="B316" t="str">
            <v>Waffle House Corporate</v>
          </cell>
        </row>
        <row r="317">
          <cell r="A317">
            <v>2475731001</v>
          </cell>
          <cell r="B317" t="str">
            <v>YUM Franchise</v>
          </cell>
        </row>
        <row r="318">
          <cell r="A318">
            <v>2480865005</v>
          </cell>
          <cell r="B318" t="str">
            <v>Waffle House Corporate</v>
          </cell>
        </row>
        <row r="319">
          <cell r="A319">
            <v>2487380014</v>
          </cell>
          <cell r="B319" t="str">
            <v>Waffle House Corporate</v>
          </cell>
        </row>
        <row r="320">
          <cell r="A320">
            <v>2488885009</v>
          </cell>
          <cell r="B320" t="str">
            <v>YUM Corporate</v>
          </cell>
        </row>
        <row r="321">
          <cell r="A321">
            <v>2496558002</v>
          </cell>
          <cell r="B321" t="str">
            <v>Waffle House Franchise</v>
          </cell>
        </row>
        <row r="322">
          <cell r="A322">
            <v>2507954003</v>
          </cell>
          <cell r="B322" t="str">
            <v>YUM Corporate</v>
          </cell>
        </row>
        <row r="323">
          <cell r="A323">
            <v>2515780008</v>
          </cell>
          <cell r="B323" t="str">
            <v>Waffle House Corporate</v>
          </cell>
        </row>
        <row r="324">
          <cell r="A324">
            <v>2520627009</v>
          </cell>
          <cell r="B324" t="str">
            <v>Burger King Franchise</v>
          </cell>
        </row>
        <row r="325">
          <cell r="A325">
            <v>2525836008</v>
          </cell>
          <cell r="B325" t="str">
            <v>Quicktrip</v>
          </cell>
        </row>
        <row r="326">
          <cell r="A326">
            <v>2526616000</v>
          </cell>
          <cell r="B326" t="str">
            <v>Waffle House Corporate</v>
          </cell>
        </row>
        <row r="327">
          <cell r="A327">
            <v>2538558004</v>
          </cell>
          <cell r="B327" t="str">
            <v>Waffle House Franchise</v>
          </cell>
        </row>
        <row r="328">
          <cell r="A328">
            <v>2538793003</v>
          </cell>
          <cell r="B328" t="str">
            <v>Quicktrip</v>
          </cell>
        </row>
        <row r="329">
          <cell r="A329">
            <v>2571581007</v>
          </cell>
          <cell r="B329" t="str">
            <v>Waffle House Corporate</v>
          </cell>
        </row>
        <row r="330">
          <cell r="A330">
            <v>2579368006</v>
          </cell>
          <cell r="B330" t="str">
            <v>YUM Corporate</v>
          </cell>
        </row>
        <row r="331">
          <cell r="A331">
            <v>2586187002</v>
          </cell>
          <cell r="B331" t="str">
            <v>Waffle House Corporate</v>
          </cell>
        </row>
        <row r="332">
          <cell r="A332">
            <v>2593787003</v>
          </cell>
          <cell r="B332" t="str">
            <v>YUM Franchise</v>
          </cell>
        </row>
        <row r="333">
          <cell r="A333">
            <v>2597782004</v>
          </cell>
          <cell r="B333" t="str">
            <v>Quicktrip</v>
          </cell>
        </row>
        <row r="334">
          <cell r="A334">
            <v>2602963004</v>
          </cell>
          <cell r="B334" t="str">
            <v>Waffle House Corporate</v>
          </cell>
        </row>
        <row r="335">
          <cell r="A335">
            <v>2603829001</v>
          </cell>
          <cell r="B335" t="str">
            <v>Burger King Franchise</v>
          </cell>
        </row>
        <row r="336">
          <cell r="A336">
            <v>2606904001</v>
          </cell>
          <cell r="B336" t="str">
            <v>YUM Corporate</v>
          </cell>
        </row>
        <row r="337">
          <cell r="A337">
            <v>2614687019</v>
          </cell>
          <cell r="B337" t="str">
            <v>YUM Franchise</v>
          </cell>
        </row>
        <row r="338">
          <cell r="A338">
            <v>2619150008</v>
          </cell>
          <cell r="B338" t="str">
            <v>YUM Corporate</v>
          </cell>
        </row>
        <row r="339">
          <cell r="A339">
            <v>2625107004</v>
          </cell>
          <cell r="B339" t="str">
            <v>Waffle House Corporate</v>
          </cell>
        </row>
        <row r="340">
          <cell r="A340">
            <v>2637920008</v>
          </cell>
          <cell r="B340" t="str">
            <v>Wendys Corporate</v>
          </cell>
        </row>
        <row r="341">
          <cell r="A341">
            <v>2651896009</v>
          </cell>
          <cell r="B341" t="str">
            <v>Wendys Corporate</v>
          </cell>
        </row>
        <row r="342">
          <cell r="A342">
            <v>2658920008</v>
          </cell>
          <cell r="B342" t="str">
            <v>YUM Corporate</v>
          </cell>
        </row>
        <row r="343">
          <cell r="A343">
            <v>2662841001</v>
          </cell>
          <cell r="B343" t="str">
            <v>Burger King Franchise</v>
          </cell>
        </row>
        <row r="344">
          <cell r="A344">
            <v>2663334005</v>
          </cell>
          <cell r="B344" t="str">
            <v>Quicktrip</v>
          </cell>
        </row>
        <row r="345">
          <cell r="A345">
            <v>2665739008</v>
          </cell>
          <cell r="B345" t="str">
            <v>Waffle House Corporate</v>
          </cell>
        </row>
        <row r="346">
          <cell r="A346">
            <v>2667832011</v>
          </cell>
          <cell r="B346" t="str">
            <v>Wendys Corporate</v>
          </cell>
        </row>
        <row r="347">
          <cell r="A347">
            <v>2694552006</v>
          </cell>
          <cell r="B347" t="str">
            <v>Waffle House Franchise</v>
          </cell>
        </row>
        <row r="348">
          <cell r="A348">
            <v>2696910006</v>
          </cell>
          <cell r="B348" t="str">
            <v>YUM Franchise</v>
          </cell>
        </row>
        <row r="349">
          <cell r="A349">
            <v>2707640008</v>
          </cell>
          <cell r="B349" t="str">
            <v>Wendys Corporate</v>
          </cell>
        </row>
        <row r="350">
          <cell r="A350">
            <v>2707739000</v>
          </cell>
          <cell r="B350" t="str">
            <v>Waffle House Corporate</v>
          </cell>
        </row>
        <row r="351">
          <cell r="A351">
            <v>2715495008</v>
          </cell>
          <cell r="B351" t="str">
            <v>Quicktrip</v>
          </cell>
        </row>
        <row r="352">
          <cell r="A352">
            <v>2721920003</v>
          </cell>
          <cell r="B352" t="str">
            <v>Waffle House Franchise</v>
          </cell>
        </row>
        <row r="353">
          <cell r="A353">
            <v>2725566005</v>
          </cell>
          <cell r="B353" t="str">
            <v>Burger King Franchise</v>
          </cell>
        </row>
        <row r="354">
          <cell r="A354">
            <v>2732899028</v>
          </cell>
          <cell r="B354" t="str">
            <v>Burger King Corporate</v>
          </cell>
        </row>
        <row r="355">
          <cell r="A355">
            <v>2734961009</v>
          </cell>
          <cell r="B355" t="str">
            <v>Wendys Franchise</v>
          </cell>
        </row>
        <row r="356">
          <cell r="A356">
            <v>2759071006</v>
          </cell>
          <cell r="B356" t="str">
            <v>Wendys Franchise</v>
          </cell>
        </row>
        <row r="357">
          <cell r="A357">
            <v>2765735011</v>
          </cell>
          <cell r="B357" t="str">
            <v>YUM Franchise</v>
          </cell>
        </row>
        <row r="358">
          <cell r="A358">
            <v>2774620005</v>
          </cell>
          <cell r="B358" t="str">
            <v>Waffle House Corporate</v>
          </cell>
        </row>
        <row r="359">
          <cell r="A359">
            <v>2792840005</v>
          </cell>
          <cell r="B359" t="str">
            <v>YUM Corporate</v>
          </cell>
        </row>
        <row r="360">
          <cell r="A360">
            <v>2812739005</v>
          </cell>
          <cell r="B360" t="str">
            <v>Burger King Franchise</v>
          </cell>
        </row>
        <row r="361">
          <cell r="A361">
            <v>2813840034</v>
          </cell>
          <cell r="B361" t="str">
            <v>YUM Franchise</v>
          </cell>
        </row>
        <row r="362">
          <cell r="A362">
            <v>2820667018</v>
          </cell>
          <cell r="B362" t="str">
            <v>YUM Franchise</v>
          </cell>
        </row>
        <row r="363">
          <cell r="A363">
            <v>2825629009</v>
          </cell>
          <cell r="B363" t="str">
            <v>YUM Franchise</v>
          </cell>
        </row>
        <row r="364">
          <cell r="A364">
            <v>2833296005</v>
          </cell>
          <cell r="B364" t="str">
            <v>YUM Franchise</v>
          </cell>
        </row>
        <row r="365">
          <cell r="A365">
            <v>2838867013</v>
          </cell>
          <cell r="B365" t="str">
            <v>YUM Franchise</v>
          </cell>
        </row>
        <row r="366">
          <cell r="A366">
            <v>2845434042</v>
          </cell>
          <cell r="B366" t="str">
            <v>YUM Franchise</v>
          </cell>
        </row>
        <row r="367">
          <cell r="A367">
            <v>2851780019</v>
          </cell>
          <cell r="B367" t="str">
            <v>YUM Corporate</v>
          </cell>
        </row>
        <row r="368">
          <cell r="A368">
            <v>2852316004</v>
          </cell>
          <cell r="B368" t="str">
            <v>Wendys Franchise</v>
          </cell>
        </row>
        <row r="369">
          <cell r="A369">
            <v>2852551003</v>
          </cell>
          <cell r="B369" t="str">
            <v>Waffle House Corporate</v>
          </cell>
        </row>
        <row r="370">
          <cell r="A370">
            <v>2863782005</v>
          </cell>
          <cell r="B370" t="str">
            <v>YUM Franchise</v>
          </cell>
        </row>
        <row r="371">
          <cell r="A371">
            <v>2872866005</v>
          </cell>
          <cell r="B371" t="str">
            <v>Burger King Franchise</v>
          </cell>
        </row>
        <row r="372">
          <cell r="A372">
            <v>2881786010</v>
          </cell>
          <cell r="B372" t="str">
            <v>YUM Corporate</v>
          </cell>
        </row>
        <row r="373">
          <cell r="A373">
            <v>2887556016</v>
          </cell>
          <cell r="B373" t="str">
            <v>YUM Franchise</v>
          </cell>
        </row>
        <row r="374">
          <cell r="A374">
            <v>2897840007</v>
          </cell>
          <cell r="B374" t="str">
            <v>Wendys Franchise</v>
          </cell>
        </row>
        <row r="375">
          <cell r="A375">
            <v>2909968003</v>
          </cell>
          <cell r="B375" t="str">
            <v>Waffle House Corporate</v>
          </cell>
        </row>
        <row r="376">
          <cell r="A376">
            <v>2914780002</v>
          </cell>
          <cell r="B376" t="str">
            <v>YUM Corporate</v>
          </cell>
        </row>
        <row r="377">
          <cell r="A377">
            <v>2920568012</v>
          </cell>
          <cell r="B377" t="str">
            <v>YUM Franchise</v>
          </cell>
        </row>
        <row r="378">
          <cell r="A378">
            <v>2944208013</v>
          </cell>
          <cell r="B378" t="str">
            <v>Wendys Franchise</v>
          </cell>
        </row>
        <row r="379">
          <cell r="A379">
            <v>2947923008</v>
          </cell>
          <cell r="B379" t="str">
            <v>Waffle House Corporate</v>
          </cell>
        </row>
        <row r="380">
          <cell r="A380">
            <v>2950562019</v>
          </cell>
          <cell r="B380" t="str">
            <v>Wendys Franchise</v>
          </cell>
        </row>
        <row r="381">
          <cell r="A381">
            <v>2950929023</v>
          </cell>
          <cell r="B381" t="str">
            <v>YUM Franchise</v>
          </cell>
        </row>
        <row r="382">
          <cell r="A382">
            <v>2950929032</v>
          </cell>
          <cell r="B382" t="str">
            <v>YUM Franchise</v>
          </cell>
        </row>
        <row r="383">
          <cell r="A383">
            <v>2979731007</v>
          </cell>
          <cell r="B383" t="str">
            <v>YUM Corporate</v>
          </cell>
        </row>
        <row r="384">
          <cell r="A384">
            <v>2988358007</v>
          </cell>
          <cell r="B384" t="str">
            <v>Waffle House Corporate</v>
          </cell>
        </row>
        <row r="385">
          <cell r="A385">
            <v>2991143010</v>
          </cell>
          <cell r="B385" t="str">
            <v>Wendys Franchise</v>
          </cell>
        </row>
        <row r="386">
          <cell r="A386">
            <v>2991952000</v>
          </cell>
          <cell r="B386" t="str">
            <v>Burger King Corporate</v>
          </cell>
        </row>
        <row r="387">
          <cell r="A387">
            <v>2999551005</v>
          </cell>
          <cell r="B387" t="str">
            <v>YUM Franchise</v>
          </cell>
        </row>
        <row r="388">
          <cell r="A388">
            <v>3000731012</v>
          </cell>
          <cell r="B388" t="str">
            <v>YUM Franchise</v>
          </cell>
        </row>
        <row r="389">
          <cell r="A389">
            <v>3005620005</v>
          </cell>
          <cell r="B389" t="str">
            <v>Waffle House Corporate</v>
          </cell>
        </row>
        <row r="390">
          <cell r="A390">
            <v>3006919001</v>
          </cell>
          <cell r="B390" t="str">
            <v>YUM Franchise</v>
          </cell>
        </row>
        <row r="391">
          <cell r="A391">
            <v>3012952012</v>
          </cell>
          <cell r="B391" t="str">
            <v>YUM Corporate</v>
          </cell>
        </row>
        <row r="392">
          <cell r="A392">
            <v>3018858004</v>
          </cell>
          <cell r="B392" t="str">
            <v>Waffle House Corporate</v>
          </cell>
        </row>
        <row r="393">
          <cell r="A393">
            <v>3026620014</v>
          </cell>
          <cell r="B393" t="str">
            <v>YUM Franchise</v>
          </cell>
        </row>
        <row r="394">
          <cell r="A394">
            <v>3064776006</v>
          </cell>
          <cell r="B394" t="str">
            <v>Waffle House Corporate</v>
          </cell>
        </row>
        <row r="395">
          <cell r="A395">
            <v>3075997002</v>
          </cell>
          <cell r="B395" t="str">
            <v>Burger King Franchise</v>
          </cell>
        </row>
        <row r="396">
          <cell r="A396">
            <v>3083740017</v>
          </cell>
          <cell r="B396" t="str">
            <v>YUM Corporate</v>
          </cell>
        </row>
        <row r="397">
          <cell r="A397">
            <v>3097666015</v>
          </cell>
          <cell r="B397" t="str">
            <v>Waffle House Franchise</v>
          </cell>
        </row>
        <row r="398">
          <cell r="A398">
            <v>3135880002</v>
          </cell>
          <cell r="B398" t="str">
            <v>YUM Corporate</v>
          </cell>
        </row>
        <row r="399">
          <cell r="A399">
            <v>3146638005</v>
          </cell>
          <cell r="B399" t="str">
            <v>Wendys Franchise</v>
          </cell>
        </row>
        <row r="400">
          <cell r="A400">
            <v>3150841001</v>
          </cell>
          <cell r="B400" t="str">
            <v>Waffle House Corporate</v>
          </cell>
        </row>
        <row r="401">
          <cell r="A401">
            <v>3150852004</v>
          </cell>
          <cell r="B401" t="str">
            <v>Waffle House Corporate</v>
          </cell>
        </row>
        <row r="402">
          <cell r="A402">
            <v>3152808004</v>
          </cell>
          <cell r="B402" t="str">
            <v>YUM Corporate</v>
          </cell>
        </row>
        <row r="403">
          <cell r="A403">
            <v>3153361000</v>
          </cell>
          <cell r="B403" t="str">
            <v>Wendys Franchise</v>
          </cell>
        </row>
        <row r="404">
          <cell r="A404">
            <v>3163814009</v>
          </cell>
          <cell r="B404" t="str">
            <v>Waffle House Corporate</v>
          </cell>
        </row>
        <row r="405">
          <cell r="A405">
            <v>3175677007</v>
          </cell>
          <cell r="B405" t="str">
            <v>Waffle House Corporate</v>
          </cell>
        </row>
        <row r="406">
          <cell r="A406">
            <v>3183854009</v>
          </cell>
          <cell r="B406" t="str">
            <v>YUM Corporate</v>
          </cell>
        </row>
        <row r="407">
          <cell r="A407">
            <v>3195483001</v>
          </cell>
          <cell r="B407" t="str">
            <v>Waffle House Corporate</v>
          </cell>
        </row>
        <row r="408">
          <cell r="A408">
            <v>3196677007</v>
          </cell>
          <cell r="B408" t="str">
            <v>YUM Corporate</v>
          </cell>
        </row>
        <row r="409">
          <cell r="A409">
            <v>3211532010</v>
          </cell>
          <cell r="B409" t="str">
            <v>Wendys Franchise</v>
          </cell>
        </row>
        <row r="410">
          <cell r="A410">
            <v>3227051008</v>
          </cell>
          <cell r="B410" t="str">
            <v>Burger King Franchise</v>
          </cell>
        </row>
        <row r="411">
          <cell r="A411">
            <v>3227648001</v>
          </cell>
          <cell r="B411" t="str">
            <v>Waffle House Corporate</v>
          </cell>
        </row>
        <row r="412">
          <cell r="A412">
            <v>3228284001</v>
          </cell>
          <cell r="B412" t="str">
            <v>Waffle House Corporate</v>
          </cell>
        </row>
        <row r="413">
          <cell r="A413">
            <v>3231655005</v>
          </cell>
          <cell r="B413" t="str">
            <v>Waffle House Corporate</v>
          </cell>
        </row>
        <row r="414">
          <cell r="A414">
            <v>3234841003</v>
          </cell>
          <cell r="B414" t="str">
            <v>YUM Corporate</v>
          </cell>
        </row>
        <row r="415">
          <cell r="A415">
            <v>3238912003</v>
          </cell>
          <cell r="B415" t="str">
            <v>Waffle House Franchise</v>
          </cell>
        </row>
        <row r="416">
          <cell r="A416">
            <v>3256664000</v>
          </cell>
          <cell r="B416" t="str">
            <v>YUM Franchise</v>
          </cell>
        </row>
        <row r="417">
          <cell r="A417">
            <v>3272239016</v>
          </cell>
          <cell r="B417" t="str">
            <v>Burger King Franchise</v>
          </cell>
        </row>
        <row r="418">
          <cell r="A418">
            <v>3273321004</v>
          </cell>
          <cell r="B418" t="str">
            <v>Burger King Franchise</v>
          </cell>
        </row>
        <row r="419">
          <cell r="A419">
            <v>3300976008</v>
          </cell>
          <cell r="B419" t="str">
            <v>Quicktrip</v>
          </cell>
        </row>
        <row r="420">
          <cell r="A420">
            <v>3307893002</v>
          </cell>
          <cell r="B420" t="str">
            <v>Wendys Franchise</v>
          </cell>
        </row>
        <row r="421">
          <cell r="A421">
            <v>3307936002</v>
          </cell>
          <cell r="B421" t="str">
            <v>YUM Corporate</v>
          </cell>
        </row>
        <row r="422">
          <cell r="A422">
            <v>3319857007</v>
          </cell>
          <cell r="B422" t="str">
            <v>Wendys Franchise</v>
          </cell>
        </row>
        <row r="423">
          <cell r="A423">
            <v>3345628018</v>
          </cell>
          <cell r="B423" t="str">
            <v>YUM Franchise</v>
          </cell>
        </row>
        <row r="424">
          <cell r="A424">
            <v>3358775008</v>
          </cell>
          <cell r="B424" t="str">
            <v>YUM Corporate</v>
          </cell>
        </row>
        <row r="425">
          <cell r="A425">
            <v>3359961008</v>
          </cell>
          <cell r="B425" t="str">
            <v>Waffle House Corporate</v>
          </cell>
        </row>
        <row r="426">
          <cell r="A426">
            <v>3400548006</v>
          </cell>
          <cell r="B426" t="str">
            <v>Wendys Franchise</v>
          </cell>
        </row>
        <row r="427">
          <cell r="A427">
            <v>3412911000</v>
          </cell>
          <cell r="B427" t="str">
            <v>Burger King Corporate</v>
          </cell>
        </row>
        <row r="428">
          <cell r="A428">
            <v>3413628013</v>
          </cell>
          <cell r="B428" t="str">
            <v>YUM Franchise</v>
          </cell>
        </row>
        <row r="429">
          <cell r="A429">
            <v>3422840009</v>
          </cell>
          <cell r="B429" t="str">
            <v>Waffle House Corporate</v>
          </cell>
        </row>
        <row r="430">
          <cell r="A430">
            <v>3424857002</v>
          </cell>
          <cell r="B430" t="str">
            <v>Quicktrip</v>
          </cell>
        </row>
        <row r="431">
          <cell r="A431">
            <v>3451598005</v>
          </cell>
          <cell r="B431" t="str">
            <v>YUM Corporate</v>
          </cell>
        </row>
        <row r="432">
          <cell r="A432">
            <v>3455629010</v>
          </cell>
          <cell r="B432" t="str">
            <v>YUM Franchise</v>
          </cell>
        </row>
        <row r="433">
          <cell r="A433">
            <v>3464566017</v>
          </cell>
          <cell r="B433" t="str">
            <v>Wendys Franchise</v>
          </cell>
        </row>
        <row r="434">
          <cell r="A434">
            <v>3466857002</v>
          </cell>
          <cell r="B434" t="str">
            <v>Waffle House Corporate</v>
          </cell>
        </row>
        <row r="435">
          <cell r="A435">
            <v>3470564001</v>
          </cell>
          <cell r="B435" t="str">
            <v>Burger King Franchise</v>
          </cell>
        </row>
        <row r="436">
          <cell r="A436">
            <v>3516963002</v>
          </cell>
          <cell r="B436" t="str">
            <v>Waffle House Corporate</v>
          </cell>
        </row>
        <row r="437">
          <cell r="A437">
            <v>3517911002</v>
          </cell>
          <cell r="B437" t="str">
            <v>Waffle House Corporate</v>
          </cell>
        </row>
        <row r="438">
          <cell r="A438">
            <v>3526739009</v>
          </cell>
          <cell r="B438" t="str">
            <v>Waffle House Corporate</v>
          </cell>
        </row>
        <row r="439">
          <cell r="A439">
            <v>3536555006</v>
          </cell>
          <cell r="B439" t="str">
            <v>Burger King Franchise</v>
          </cell>
        </row>
        <row r="440">
          <cell r="A440">
            <v>3588556006</v>
          </cell>
          <cell r="B440" t="str">
            <v>YUM Franchise</v>
          </cell>
        </row>
        <row r="441">
          <cell r="A441">
            <v>3597982005</v>
          </cell>
          <cell r="B441" t="str">
            <v>Wendys Franchise</v>
          </cell>
        </row>
        <row r="442">
          <cell r="A442">
            <v>3603784008</v>
          </cell>
          <cell r="B442" t="str">
            <v>Burger King Franchise</v>
          </cell>
        </row>
        <row r="443">
          <cell r="A443">
            <v>3611576001</v>
          </cell>
          <cell r="B443" t="str">
            <v>YUM Franchise</v>
          </cell>
        </row>
        <row r="444">
          <cell r="A444">
            <v>3631894000</v>
          </cell>
          <cell r="B444" t="str">
            <v>YUM Franchise</v>
          </cell>
        </row>
        <row r="445">
          <cell r="A445">
            <v>3632937004</v>
          </cell>
          <cell r="B445" t="str">
            <v>Quicktrip</v>
          </cell>
        </row>
        <row r="446">
          <cell r="A446">
            <v>3635071012</v>
          </cell>
          <cell r="B446" t="str">
            <v>YUM Corporate</v>
          </cell>
        </row>
        <row r="447">
          <cell r="A447">
            <v>3647801002</v>
          </cell>
          <cell r="B447" t="str">
            <v>Wendys Franchise</v>
          </cell>
        </row>
        <row r="448">
          <cell r="A448">
            <v>3669859002</v>
          </cell>
          <cell r="B448" t="str">
            <v>Waffle House Corporate</v>
          </cell>
        </row>
        <row r="449">
          <cell r="A449">
            <v>3675663003</v>
          </cell>
          <cell r="B449" t="str">
            <v>YUM Franchise</v>
          </cell>
        </row>
        <row r="450">
          <cell r="A450">
            <v>3677573002</v>
          </cell>
          <cell r="B450" t="str">
            <v>Burger King Franchise</v>
          </cell>
        </row>
        <row r="451">
          <cell r="A451">
            <v>3690980014</v>
          </cell>
          <cell r="B451" t="str">
            <v>Burger King Franchise</v>
          </cell>
        </row>
        <row r="452">
          <cell r="A452">
            <v>3707628003</v>
          </cell>
          <cell r="B452" t="str">
            <v>YUM Franchise</v>
          </cell>
        </row>
        <row r="453">
          <cell r="A453">
            <v>3707712000</v>
          </cell>
          <cell r="B453" t="str">
            <v>Burger King Corporate</v>
          </cell>
        </row>
        <row r="454">
          <cell r="A454">
            <v>3708756006</v>
          </cell>
          <cell r="B454" t="str">
            <v>Burger King Corporate</v>
          </cell>
        </row>
        <row r="455">
          <cell r="A455">
            <v>3721678014</v>
          </cell>
          <cell r="B455" t="str">
            <v>YUM Corporate</v>
          </cell>
        </row>
        <row r="456">
          <cell r="A456">
            <v>3725679008</v>
          </cell>
          <cell r="B456" t="str">
            <v>YUM Franchise</v>
          </cell>
        </row>
        <row r="457">
          <cell r="A457">
            <v>3729538017</v>
          </cell>
          <cell r="B457" t="str">
            <v>Burger King Franchise</v>
          </cell>
        </row>
        <row r="458">
          <cell r="A458">
            <v>3765954008</v>
          </cell>
          <cell r="B458" t="str">
            <v>YUM Franchise</v>
          </cell>
        </row>
        <row r="459">
          <cell r="A459">
            <v>3774675010</v>
          </cell>
          <cell r="B459" t="str">
            <v>YUM Franchise</v>
          </cell>
        </row>
        <row r="460">
          <cell r="A460">
            <v>3783782000</v>
          </cell>
          <cell r="B460" t="str">
            <v>YUM Corporate</v>
          </cell>
        </row>
        <row r="461">
          <cell r="A461">
            <v>3786743005</v>
          </cell>
          <cell r="B461" t="str">
            <v>YUM Corporate</v>
          </cell>
        </row>
        <row r="462">
          <cell r="A462">
            <v>3820894016</v>
          </cell>
          <cell r="B462" t="str">
            <v>Wendys Corporate</v>
          </cell>
        </row>
        <row r="463">
          <cell r="A463">
            <v>3826678016</v>
          </cell>
          <cell r="B463" t="str">
            <v>Wendys Franchise</v>
          </cell>
        </row>
        <row r="464">
          <cell r="A464">
            <v>3853975017</v>
          </cell>
          <cell r="B464" t="str">
            <v>Wendys Corporate</v>
          </cell>
        </row>
        <row r="465">
          <cell r="A465">
            <v>3881558008</v>
          </cell>
          <cell r="B465" t="str">
            <v>Burger King Franchise</v>
          </cell>
        </row>
        <row r="466">
          <cell r="A466">
            <v>3900914000</v>
          </cell>
          <cell r="B466" t="str">
            <v>YUM Corporate</v>
          </cell>
        </row>
        <row r="467">
          <cell r="A467">
            <v>3903549014</v>
          </cell>
          <cell r="B467" t="str">
            <v>YUM Franchise</v>
          </cell>
        </row>
        <row r="468">
          <cell r="A468">
            <v>3912635005</v>
          </cell>
          <cell r="B468" t="str">
            <v>Wendys Franchise</v>
          </cell>
        </row>
        <row r="469">
          <cell r="A469">
            <v>3916756005</v>
          </cell>
          <cell r="B469" t="str">
            <v>YUM Franchise</v>
          </cell>
        </row>
        <row r="470">
          <cell r="A470">
            <v>3948841006</v>
          </cell>
          <cell r="B470" t="str">
            <v>YUM Franchise</v>
          </cell>
        </row>
        <row r="471">
          <cell r="A471">
            <v>3951156007</v>
          </cell>
          <cell r="B471" t="str">
            <v>Wendys Franchise</v>
          </cell>
        </row>
        <row r="472">
          <cell r="A472">
            <v>3964865006</v>
          </cell>
          <cell r="B472" t="str">
            <v>Wendys Franchise</v>
          </cell>
        </row>
        <row r="473">
          <cell r="A473">
            <v>3972920016</v>
          </cell>
          <cell r="B473" t="str">
            <v>Wendys Franchise</v>
          </cell>
        </row>
        <row r="474">
          <cell r="A474">
            <v>3976849003</v>
          </cell>
          <cell r="B474" t="str">
            <v>Waffle House Corporate</v>
          </cell>
        </row>
        <row r="475">
          <cell r="A475">
            <v>4011841011</v>
          </cell>
          <cell r="B475" t="str">
            <v>YUM Corporate</v>
          </cell>
        </row>
        <row r="476">
          <cell r="A476">
            <v>4013566011</v>
          </cell>
          <cell r="B476" t="str">
            <v>YUM Franchise</v>
          </cell>
        </row>
        <row r="477">
          <cell r="A477">
            <v>4019007002</v>
          </cell>
          <cell r="B477" t="str">
            <v>Wendys Franchise</v>
          </cell>
        </row>
        <row r="478">
          <cell r="A478">
            <v>4023247005</v>
          </cell>
          <cell r="B478" t="str">
            <v>Burger King Franchise</v>
          </cell>
        </row>
        <row r="479">
          <cell r="A479">
            <v>4024968003</v>
          </cell>
          <cell r="B479" t="str">
            <v>YUM Corporate</v>
          </cell>
        </row>
        <row r="480">
          <cell r="A480">
            <v>4025636000</v>
          </cell>
          <cell r="B480" t="str">
            <v>YUM Corporate</v>
          </cell>
        </row>
        <row r="481">
          <cell r="A481">
            <v>4026901006</v>
          </cell>
          <cell r="B481" t="str">
            <v>Wendys Franchise</v>
          </cell>
        </row>
        <row r="482">
          <cell r="A482">
            <v>4034566011</v>
          </cell>
          <cell r="B482" t="str">
            <v>Wendys Franchise</v>
          </cell>
        </row>
        <row r="483">
          <cell r="A483">
            <v>4042923002</v>
          </cell>
          <cell r="B483" t="str">
            <v>Quicktrip</v>
          </cell>
        </row>
        <row r="484">
          <cell r="A484">
            <v>4050895008</v>
          </cell>
          <cell r="B484" t="str">
            <v>YUM Franchise</v>
          </cell>
        </row>
        <row r="485">
          <cell r="A485">
            <v>4055801006</v>
          </cell>
          <cell r="B485" t="str">
            <v>Waffle House Corporate</v>
          </cell>
        </row>
        <row r="486">
          <cell r="A486">
            <v>4067636000</v>
          </cell>
          <cell r="B486" t="str">
            <v>YUM Franchise</v>
          </cell>
        </row>
        <row r="487">
          <cell r="A487">
            <v>4095970008</v>
          </cell>
          <cell r="B487" t="str">
            <v>Waffle House Corporate</v>
          </cell>
        </row>
        <row r="488">
          <cell r="A488">
            <v>4098251000</v>
          </cell>
          <cell r="B488" t="str">
            <v>YUM Corporate</v>
          </cell>
        </row>
        <row r="489">
          <cell r="A489">
            <v>4100807014</v>
          </cell>
          <cell r="B489" t="str">
            <v>YUM Franchise</v>
          </cell>
        </row>
        <row r="490">
          <cell r="A490">
            <v>4101672006</v>
          </cell>
          <cell r="B490" t="str">
            <v>Wendys Franchise</v>
          </cell>
        </row>
        <row r="491">
          <cell r="A491">
            <v>4106174005</v>
          </cell>
          <cell r="B491" t="str">
            <v>YUM Franchise</v>
          </cell>
        </row>
        <row r="492">
          <cell r="A492">
            <v>4115519012</v>
          </cell>
          <cell r="B492" t="str">
            <v>Wendys Corporate</v>
          </cell>
        </row>
        <row r="493">
          <cell r="A493">
            <v>4118857000</v>
          </cell>
          <cell r="B493" t="str">
            <v>Waffle House Corporate</v>
          </cell>
        </row>
        <row r="494">
          <cell r="A494">
            <v>4118857019</v>
          </cell>
          <cell r="B494" t="str">
            <v>Waffle House Corporate</v>
          </cell>
        </row>
        <row r="495">
          <cell r="A495">
            <v>4129968005</v>
          </cell>
          <cell r="B495" t="str">
            <v>YUM Corporate</v>
          </cell>
        </row>
        <row r="496">
          <cell r="A496">
            <v>4141677003</v>
          </cell>
          <cell r="B496" t="str">
            <v>Waffle House Corporate</v>
          </cell>
        </row>
        <row r="497">
          <cell r="A497">
            <v>4146581002</v>
          </cell>
          <cell r="B497" t="str">
            <v>YUM Franchise</v>
          </cell>
        </row>
        <row r="498">
          <cell r="A498">
            <v>4167963004</v>
          </cell>
          <cell r="B498" t="str">
            <v>Wendys Franchise</v>
          </cell>
        </row>
        <row r="499">
          <cell r="A499">
            <v>4171968008</v>
          </cell>
          <cell r="B499" t="str">
            <v>Wendys Franchise</v>
          </cell>
        </row>
        <row r="500">
          <cell r="A500">
            <v>4175964006</v>
          </cell>
          <cell r="B500" t="str">
            <v>Wendys Franchise</v>
          </cell>
        </row>
        <row r="501">
          <cell r="A501">
            <v>4186628002</v>
          </cell>
          <cell r="B501" t="str">
            <v>Burger King Franchise</v>
          </cell>
        </row>
        <row r="502">
          <cell r="A502">
            <v>4202852000</v>
          </cell>
          <cell r="B502" t="str">
            <v>Quicktrip</v>
          </cell>
        </row>
        <row r="503">
          <cell r="A503">
            <v>4210923009</v>
          </cell>
          <cell r="B503" t="str">
            <v>YUM Corporate</v>
          </cell>
        </row>
        <row r="504">
          <cell r="A504">
            <v>4217964017</v>
          </cell>
          <cell r="B504" t="str">
            <v>YUM Franchise</v>
          </cell>
        </row>
        <row r="505">
          <cell r="A505">
            <v>4222688015</v>
          </cell>
          <cell r="B505" t="str">
            <v>Waffle House Corporate</v>
          </cell>
        </row>
        <row r="506">
          <cell r="A506">
            <v>4246677014</v>
          </cell>
          <cell r="B506" t="str">
            <v>YUM Franchise</v>
          </cell>
        </row>
        <row r="507">
          <cell r="A507">
            <v>4255576002</v>
          </cell>
          <cell r="B507" t="str">
            <v>YUM Franchise</v>
          </cell>
        </row>
        <row r="508">
          <cell r="A508">
            <v>4303683001</v>
          </cell>
          <cell r="B508" t="str">
            <v>YUM Corporate</v>
          </cell>
        </row>
        <row r="509">
          <cell r="A509">
            <v>4324776001</v>
          </cell>
          <cell r="B509" t="str">
            <v>Wendys Franchise</v>
          </cell>
        </row>
        <row r="510">
          <cell r="A510">
            <v>4332838001</v>
          </cell>
          <cell r="B510" t="str">
            <v>Wendys Franchise</v>
          </cell>
        </row>
        <row r="511">
          <cell r="A511">
            <v>4343480011</v>
          </cell>
          <cell r="B511" t="str">
            <v>YUM Corporate</v>
          </cell>
        </row>
        <row r="512">
          <cell r="A512">
            <v>4345776001</v>
          </cell>
          <cell r="B512" t="str">
            <v>Wendys Franchise</v>
          </cell>
        </row>
        <row r="513">
          <cell r="A513">
            <v>4355910006</v>
          </cell>
          <cell r="B513" t="str">
            <v>Wendys Franchise</v>
          </cell>
        </row>
        <row r="514">
          <cell r="A514">
            <v>4385240008</v>
          </cell>
          <cell r="B514" t="str">
            <v>Waffle House Corporate</v>
          </cell>
        </row>
        <row r="515">
          <cell r="A515">
            <v>4392414009</v>
          </cell>
          <cell r="B515" t="str">
            <v>Waffle House Corporate</v>
          </cell>
        </row>
        <row r="516">
          <cell r="A516">
            <v>4395854005</v>
          </cell>
          <cell r="B516" t="str">
            <v>YUM Corporate</v>
          </cell>
        </row>
        <row r="517">
          <cell r="A517">
            <v>4398592011</v>
          </cell>
          <cell r="B517" t="str">
            <v>Waffle House Franchise</v>
          </cell>
        </row>
        <row r="518">
          <cell r="A518">
            <v>4412905003</v>
          </cell>
          <cell r="B518" t="str">
            <v>Quicktrip</v>
          </cell>
        </row>
        <row r="519">
          <cell r="A519">
            <v>4422858002</v>
          </cell>
          <cell r="B519" t="str">
            <v>Waffle House Corporate</v>
          </cell>
        </row>
        <row r="520">
          <cell r="A520">
            <v>4435574015</v>
          </cell>
          <cell r="B520" t="str">
            <v>YUM Franchise</v>
          </cell>
        </row>
        <row r="521">
          <cell r="A521">
            <v>4463847014</v>
          </cell>
          <cell r="B521" t="str">
            <v>YUM Franchise</v>
          </cell>
        </row>
        <row r="522">
          <cell r="A522">
            <v>4484560012</v>
          </cell>
          <cell r="B522" t="str">
            <v>YUM Franchise</v>
          </cell>
        </row>
        <row r="523">
          <cell r="A523">
            <v>4498903025</v>
          </cell>
          <cell r="B523" t="str">
            <v>Burger King Corporate</v>
          </cell>
        </row>
        <row r="524">
          <cell r="A524">
            <v>4506813014</v>
          </cell>
          <cell r="B524" t="str">
            <v>YUM Corporate</v>
          </cell>
        </row>
        <row r="525">
          <cell r="A525">
            <v>4521777000</v>
          </cell>
          <cell r="B525" t="str">
            <v>Burger King Franchise</v>
          </cell>
        </row>
        <row r="526">
          <cell r="A526">
            <v>4537688014</v>
          </cell>
          <cell r="B526" t="str">
            <v>YUM Franchise</v>
          </cell>
        </row>
        <row r="527">
          <cell r="A527">
            <v>4538808001</v>
          </cell>
          <cell r="B527" t="str">
            <v>Quicktrip</v>
          </cell>
        </row>
        <row r="528">
          <cell r="A528">
            <v>4540841007</v>
          </cell>
          <cell r="B528" t="str">
            <v>YUM Corporate</v>
          </cell>
        </row>
        <row r="529">
          <cell r="A529">
            <v>4561841007</v>
          </cell>
          <cell r="B529" t="str">
            <v>Waffle House Corporate</v>
          </cell>
        </row>
        <row r="530">
          <cell r="A530">
            <v>4562802004</v>
          </cell>
          <cell r="B530" t="str">
            <v>Waffle House Corporate</v>
          </cell>
        </row>
        <row r="531">
          <cell r="A531">
            <v>4567634006</v>
          </cell>
          <cell r="B531" t="str">
            <v>Burger King Franchise</v>
          </cell>
        </row>
        <row r="532">
          <cell r="A532">
            <v>4577794000</v>
          </cell>
          <cell r="B532" t="str">
            <v>Burger King Franchise</v>
          </cell>
        </row>
        <row r="533">
          <cell r="A533">
            <v>4597720006</v>
          </cell>
          <cell r="B533" t="str">
            <v>YUM Franchise</v>
          </cell>
        </row>
        <row r="534">
          <cell r="A534">
            <v>4610561007</v>
          </cell>
          <cell r="B534" t="str">
            <v>Waffle House Franchise</v>
          </cell>
        </row>
        <row r="535">
          <cell r="A535">
            <v>4627869009</v>
          </cell>
          <cell r="B535" t="str">
            <v>YUM Franchise</v>
          </cell>
        </row>
        <row r="536">
          <cell r="A536">
            <v>4640633016</v>
          </cell>
          <cell r="B536" t="str">
            <v>Burger King Franchise</v>
          </cell>
        </row>
        <row r="537">
          <cell r="A537">
            <v>4648869018</v>
          </cell>
          <cell r="B537" t="str">
            <v>YUM Franchise</v>
          </cell>
        </row>
        <row r="538">
          <cell r="A538">
            <v>4663688000</v>
          </cell>
          <cell r="B538" t="str">
            <v>Wendys Franchise</v>
          </cell>
        </row>
        <row r="539">
          <cell r="A539">
            <v>4664971004</v>
          </cell>
          <cell r="B539" t="str">
            <v>Waffle House Corporate</v>
          </cell>
        </row>
        <row r="540">
          <cell r="A540">
            <v>4702684011</v>
          </cell>
          <cell r="B540" t="str">
            <v>YUM Corporate</v>
          </cell>
        </row>
        <row r="541">
          <cell r="A541">
            <v>4707549008</v>
          </cell>
          <cell r="B541" t="str">
            <v>Waffle House Franchise</v>
          </cell>
        </row>
        <row r="542">
          <cell r="A542">
            <v>4715773009</v>
          </cell>
          <cell r="B542" t="str">
            <v>Quicktrip</v>
          </cell>
        </row>
        <row r="543">
          <cell r="A543">
            <v>4723967015</v>
          </cell>
          <cell r="B543" t="str">
            <v>Waffle House Corporate</v>
          </cell>
        </row>
        <row r="544">
          <cell r="A544">
            <v>4756935005</v>
          </cell>
          <cell r="B544" t="str">
            <v>Waffle House Corporate</v>
          </cell>
        </row>
        <row r="545">
          <cell r="A545">
            <v>4762549006</v>
          </cell>
          <cell r="B545" t="str">
            <v>Wendys Franchise</v>
          </cell>
        </row>
        <row r="546">
          <cell r="A546">
            <v>4762865005</v>
          </cell>
          <cell r="B546" t="str">
            <v>YUM Corporate</v>
          </cell>
        </row>
        <row r="547">
          <cell r="A547">
            <v>4770928020</v>
          </cell>
          <cell r="B547" t="str">
            <v>YUM Franchise</v>
          </cell>
        </row>
        <row r="548">
          <cell r="A548">
            <v>4779570011</v>
          </cell>
          <cell r="B548" t="str">
            <v>YUM Franchise</v>
          </cell>
        </row>
        <row r="549">
          <cell r="A549">
            <v>4783865005</v>
          </cell>
          <cell r="B549" t="str">
            <v>YUM Corporate</v>
          </cell>
        </row>
        <row r="550">
          <cell r="A550">
            <v>4784569002</v>
          </cell>
          <cell r="B550" t="str">
            <v>Waffle House Corporate</v>
          </cell>
        </row>
        <row r="551">
          <cell r="A551">
            <v>4811573005</v>
          </cell>
          <cell r="B551" t="str">
            <v>YUM Franchise</v>
          </cell>
        </row>
        <row r="552">
          <cell r="A552">
            <v>4815950008</v>
          </cell>
          <cell r="B552" t="str">
            <v>Waffle House Corporate</v>
          </cell>
        </row>
        <row r="553">
          <cell r="A553">
            <v>4833555010</v>
          </cell>
          <cell r="B553" t="str">
            <v>YUM Franchise</v>
          </cell>
        </row>
        <row r="554">
          <cell r="A554">
            <v>4833966013</v>
          </cell>
          <cell r="B554" t="str">
            <v>YUM Corporate</v>
          </cell>
        </row>
        <row r="555">
          <cell r="A555">
            <v>4851581009</v>
          </cell>
          <cell r="B555" t="str">
            <v>Quicktrip</v>
          </cell>
        </row>
        <row r="556">
          <cell r="A556">
            <v>4859677002</v>
          </cell>
          <cell r="B556" t="str">
            <v>Waffle House Corporate</v>
          </cell>
        </row>
        <row r="557">
          <cell r="A557">
            <v>4863665010</v>
          </cell>
          <cell r="B557" t="str">
            <v>YUM Franchise</v>
          </cell>
        </row>
        <row r="558">
          <cell r="A558">
            <v>4867843010</v>
          </cell>
          <cell r="B558" t="str">
            <v>YUM Corporate</v>
          </cell>
        </row>
        <row r="559">
          <cell r="A559">
            <v>4880550009</v>
          </cell>
          <cell r="B559" t="str">
            <v>Waffle House Franchise</v>
          </cell>
        </row>
        <row r="560">
          <cell r="A560">
            <v>4891722011</v>
          </cell>
          <cell r="B560" t="str">
            <v>Burger King Corporate</v>
          </cell>
        </row>
        <row r="561">
          <cell r="A561">
            <v>4896923009</v>
          </cell>
          <cell r="B561" t="str">
            <v>Waffle House Franchise</v>
          </cell>
        </row>
        <row r="562">
          <cell r="A562">
            <v>4920952007</v>
          </cell>
          <cell r="B562" t="str">
            <v>Waffle House Corporate</v>
          </cell>
        </row>
        <row r="563">
          <cell r="A563">
            <v>4930609013</v>
          </cell>
          <cell r="B563" t="str">
            <v>Wendys Franchise</v>
          </cell>
        </row>
        <row r="564">
          <cell r="A564">
            <v>4932556006</v>
          </cell>
          <cell r="B564" t="str">
            <v>Burger King Franchise</v>
          </cell>
        </row>
        <row r="565">
          <cell r="A565">
            <v>4937623002</v>
          </cell>
          <cell r="B565" t="str">
            <v>YUM Corporate</v>
          </cell>
        </row>
        <row r="566">
          <cell r="A566">
            <v>4960845009</v>
          </cell>
          <cell r="B566" t="str">
            <v>Quicktrip</v>
          </cell>
        </row>
        <row r="567">
          <cell r="A567">
            <v>4988560009</v>
          </cell>
          <cell r="B567" t="str">
            <v>YUM Corporate</v>
          </cell>
        </row>
        <row r="568">
          <cell r="A568">
            <v>4998852005</v>
          </cell>
          <cell r="B568" t="str">
            <v>Quicktrip</v>
          </cell>
        </row>
        <row r="569">
          <cell r="A569">
            <v>5019968001</v>
          </cell>
          <cell r="B569" t="str">
            <v>YUM Corporate</v>
          </cell>
        </row>
        <row r="570">
          <cell r="A570">
            <v>5069679004</v>
          </cell>
          <cell r="B570" t="str">
            <v>Waffle House Corporate</v>
          </cell>
        </row>
        <row r="571">
          <cell r="A571">
            <v>5069783003</v>
          </cell>
          <cell r="B571" t="str">
            <v>YUM Corporate</v>
          </cell>
        </row>
        <row r="572">
          <cell r="A572">
            <v>5078921002</v>
          </cell>
          <cell r="B572" t="str">
            <v>Burger King Corporate</v>
          </cell>
        </row>
        <row r="573">
          <cell r="A573">
            <v>5089921009</v>
          </cell>
          <cell r="B573" t="str">
            <v>Waffle House Corporate</v>
          </cell>
        </row>
        <row r="574">
          <cell r="A574">
            <v>5111954007</v>
          </cell>
          <cell r="B574" t="str">
            <v>Waffle House Corporate</v>
          </cell>
        </row>
        <row r="575">
          <cell r="A575">
            <v>5120805008</v>
          </cell>
          <cell r="B575" t="str">
            <v>Waffle House Corporate</v>
          </cell>
        </row>
        <row r="576">
          <cell r="A576">
            <v>5139900016</v>
          </cell>
          <cell r="B576" t="str">
            <v>YUM Franchise</v>
          </cell>
        </row>
        <row r="577">
          <cell r="A577">
            <v>5149670016</v>
          </cell>
          <cell r="B577" t="str">
            <v>YUM Franchise</v>
          </cell>
        </row>
        <row r="578">
          <cell r="A578">
            <v>5175771002</v>
          </cell>
          <cell r="B578" t="str">
            <v>Wendys Franchise</v>
          </cell>
        </row>
        <row r="579">
          <cell r="A579">
            <v>5207773005</v>
          </cell>
          <cell r="B579" t="str">
            <v>Burger King Corporate</v>
          </cell>
        </row>
        <row r="580">
          <cell r="A580">
            <v>5215569015</v>
          </cell>
          <cell r="B580" t="str">
            <v>Wendys Franchise</v>
          </cell>
        </row>
        <row r="581">
          <cell r="A581">
            <v>5233735008</v>
          </cell>
          <cell r="B581" t="str">
            <v>Wendys Franchise</v>
          </cell>
        </row>
        <row r="582">
          <cell r="A582">
            <v>5254735008</v>
          </cell>
          <cell r="B582" t="str">
            <v>YUM Franchise</v>
          </cell>
        </row>
        <row r="583">
          <cell r="A583">
            <v>5255953000</v>
          </cell>
          <cell r="B583" t="str">
            <v>YUM Corporate</v>
          </cell>
        </row>
        <row r="584">
          <cell r="A584">
            <v>5263843004</v>
          </cell>
          <cell r="B584" t="str">
            <v>YUM Corporate</v>
          </cell>
        </row>
        <row r="585">
          <cell r="A585">
            <v>5279962001</v>
          </cell>
          <cell r="B585" t="str">
            <v>Waffle House Corporate</v>
          </cell>
        </row>
        <row r="586">
          <cell r="A586">
            <v>5304913009</v>
          </cell>
          <cell r="B586" t="str">
            <v>Burger King Franchise</v>
          </cell>
        </row>
        <row r="587">
          <cell r="A587">
            <v>5323066007</v>
          </cell>
          <cell r="B587" t="str">
            <v>YUM Franchise</v>
          </cell>
        </row>
        <row r="588">
          <cell r="A588">
            <v>5326843006</v>
          </cell>
          <cell r="B588" t="str">
            <v>Wendys Franchise</v>
          </cell>
        </row>
        <row r="589">
          <cell r="A589">
            <v>5334630004</v>
          </cell>
          <cell r="B589" t="str">
            <v>Burger King Franchise</v>
          </cell>
        </row>
        <row r="590">
          <cell r="A590">
            <v>5337589022</v>
          </cell>
          <cell r="B590" t="str">
            <v>YUM Corporate</v>
          </cell>
        </row>
        <row r="591">
          <cell r="A591">
            <v>5347743001</v>
          </cell>
          <cell r="B591" t="str">
            <v>Wendys Franchise</v>
          </cell>
        </row>
        <row r="592">
          <cell r="A592">
            <v>5367743016</v>
          </cell>
          <cell r="B592" t="str">
            <v>YUM Franchise</v>
          </cell>
        </row>
        <row r="593">
          <cell r="A593">
            <v>5377897003</v>
          </cell>
          <cell r="B593" t="str">
            <v>YUM Corporate</v>
          </cell>
        </row>
        <row r="594">
          <cell r="A594">
            <v>5384774006</v>
          </cell>
          <cell r="B594" t="str">
            <v>YUM Corporate</v>
          </cell>
        </row>
        <row r="595">
          <cell r="A595">
            <v>5385612014</v>
          </cell>
          <cell r="B595" t="str">
            <v>YUM Franchise</v>
          </cell>
        </row>
        <row r="596">
          <cell r="A596">
            <v>5388577012</v>
          </cell>
          <cell r="B596" t="str">
            <v>YUM Franchise</v>
          </cell>
        </row>
        <row r="597">
          <cell r="A597">
            <v>5403662014</v>
          </cell>
          <cell r="B597" t="str">
            <v>YUM Franchise</v>
          </cell>
        </row>
        <row r="598">
          <cell r="A598">
            <v>5419664006</v>
          </cell>
          <cell r="B598" t="str">
            <v>Burger King Franchise</v>
          </cell>
        </row>
        <row r="599">
          <cell r="A599">
            <v>5437975002</v>
          </cell>
          <cell r="B599" t="str">
            <v>YUM Corporate</v>
          </cell>
        </row>
        <row r="600">
          <cell r="A600">
            <v>5453629014</v>
          </cell>
          <cell r="B600" t="str">
            <v>YUM Franchise</v>
          </cell>
        </row>
        <row r="601">
          <cell r="A601">
            <v>5461898005</v>
          </cell>
          <cell r="B601" t="str">
            <v>YUM Franchise</v>
          </cell>
        </row>
        <row r="602">
          <cell r="A602">
            <v>5475676008</v>
          </cell>
          <cell r="B602" t="str">
            <v>Waffle House Corporate</v>
          </cell>
        </row>
        <row r="603">
          <cell r="A603">
            <v>5487637020</v>
          </cell>
          <cell r="B603" t="str">
            <v>Burger King Franchise</v>
          </cell>
        </row>
        <row r="604">
          <cell r="A604">
            <v>5498985000</v>
          </cell>
          <cell r="B604" t="str">
            <v>YUM Corporate</v>
          </cell>
        </row>
        <row r="605">
          <cell r="A605">
            <v>5511976001</v>
          </cell>
          <cell r="B605" t="str">
            <v>Burger King Corporate</v>
          </cell>
        </row>
        <row r="606">
          <cell r="A606">
            <v>5523866010</v>
          </cell>
          <cell r="B606" t="str">
            <v>Wendys Franchise</v>
          </cell>
        </row>
        <row r="607">
          <cell r="A607">
            <v>5538928009</v>
          </cell>
          <cell r="B607" t="str">
            <v>Waffle House Corporate</v>
          </cell>
        </row>
        <row r="608">
          <cell r="A608">
            <v>5549717003</v>
          </cell>
          <cell r="B608" t="str">
            <v>YUM Corporate</v>
          </cell>
        </row>
        <row r="609">
          <cell r="A609">
            <v>5563687002</v>
          </cell>
          <cell r="B609" t="str">
            <v>YUM Franchise</v>
          </cell>
        </row>
        <row r="610">
          <cell r="A610">
            <v>5580776008</v>
          </cell>
          <cell r="B610" t="str">
            <v>Quicktrip</v>
          </cell>
        </row>
        <row r="611">
          <cell r="A611">
            <v>5587664010</v>
          </cell>
          <cell r="B611" t="str">
            <v>YUM Franchise</v>
          </cell>
        </row>
        <row r="612">
          <cell r="A612">
            <v>5591717015</v>
          </cell>
          <cell r="B612" t="str">
            <v>Burger King Corporate</v>
          </cell>
        </row>
        <row r="613">
          <cell r="A613">
            <v>5612733002</v>
          </cell>
          <cell r="B613" t="str">
            <v>Waffle House Corporate</v>
          </cell>
        </row>
        <row r="614">
          <cell r="A614">
            <v>5625915009</v>
          </cell>
          <cell r="B614" t="str">
            <v>YUM Corporate</v>
          </cell>
        </row>
        <row r="615">
          <cell r="A615">
            <v>5646186008</v>
          </cell>
          <cell r="B615" t="str">
            <v>Waffle House Corporate</v>
          </cell>
        </row>
        <row r="616">
          <cell r="A616">
            <v>5654717008</v>
          </cell>
          <cell r="B616" t="str">
            <v>YUM Corporate</v>
          </cell>
        </row>
        <row r="617">
          <cell r="A617">
            <v>5678625007</v>
          </cell>
          <cell r="B617" t="str">
            <v>Burger King Franchise</v>
          </cell>
        </row>
        <row r="618">
          <cell r="A618">
            <v>5706681008</v>
          </cell>
          <cell r="B618" t="str">
            <v>Burger King Franchise</v>
          </cell>
        </row>
        <row r="619">
          <cell r="A619">
            <v>5715208008</v>
          </cell>
          <cell r="B619" t="str">
            <v>Quicktrip</v>
          </cell>
        </row>
        <row r="620">
          <cell r="A620">
            <v>5715368009</v>
          </cell>
          <cell r="B620" t="str">
            <v>Waffle House Corporate</v>
          </cell>
        </row>
        <row r="621">
          <cell r="A621">
            <v>5717858006</v>
          </cell>
          <cell r="B621" t="str">
            <v>Waffle House Corporate</v>
          </cell>
        </row>
        <row r="622">
          <cell r="A622">
            <v>5719909006</v>
          </cell>
          <cell r="B622" t="str">
            <v>Quicktrip</v>
          </cell>
        </row>
        <row r="623">
          <cell r="A623">
            <v>5747714008</v>
          </cell>
          <cell r="B623" t="str">
            <v>YUM Franchise</v>
          </cell>
        </row>
        <row r="624">
          <cell r="A624">
            <v>5757977008</v>
          </cell>
          <cell r="B624" t="str">
            <v>Wendys Franchise</v>
          </cell>
        </row>
        <row r="625">
          <cell r="A625">
            <v>5762641006</v>
          </cell>
          <cell r="B625" t="str">
            <v>YUM Franchise</v>
          </cell>
        </row>
        <row r="626">
          <cell r="A626">
            <v>5763799001</v>
          </cell>
          <cell r="B626" t="str">
            <v>Wendys Franchise</v>
          </cell>
        </row>
        <row r="627">
          <cell r="A627">
            <v>5778132009</v>
          </cell>
          <cell r="B627" t="str">
            <v>Burger King Corporate</v>
          </cell>
        </row>
        <row r="628">
          <cell r="A628">
            <v>5820977003</v>
          </cell>
          <cell r="B628" t="str">
            <v>Waffle House Corporate</v>
          </cell>
        </row>
        <row r="629">
          <cell r="A629">
            <v>5828663006</v>
          </cell>
          <cell r="B629" t="str">
            <v>Waffle House Corporate</v>
          </cell>
        </row>
        <row r="630">
          <cell r="A630">
            <v>5834855001</v>
          </cell>
          <cell r="B630" t="str">
            <v>Burger King Corporate</v>
          </cell>
        </row>
        <row r="631">
          <cell r="A631">
            <v>5842672007</v>
          </cell>
          <cell r="B631" t="str">
            <v>Burger King Franchise</v>
          </cell>
        </row>
        <row r="632">
          <cell r="A632">
            <v>5848726013</v>
          </cell>
          <cell r="B632" t="str">
            <v>YUM Franchise</v>
          </cell>
        </row>
        <row r="633">
          <cell r="A633">
            <v>5851560001</v>
          </cell>
          <cell r="B633" t="str">
            <v>Quicktrip</v>
          </cell>
        </row>
        <row r="634">
          <cell r="A634">
            <v>5875956009</v>
          </cell>
          <cell r="B634" t="str">
            <v>Wendys Corporate</v>
          </cell>
        </row>
        <row r="635">
          <cell r="A635">
            <v>5932921004</v>
          </cell>
          <cell r="B635" t="str">
            <v>Quicktrip</v>
          </cell>
        </row>
        <row r="636">
          <cell r="A636">
            <v>5939612008</v>
          </cell>
          <cell r="B636" t="str">
            <v>YUM Franchise</v>
          </cell>
        </row>
        <row r="637">
          <cell r="A637">
            <v>5951853003</v>
          </cell>
          <cell r="B637" t="str">
            <v>YUM Corporate</v>
          </cell>
        </row>
        <row r="638">
          <cell r="A638">
            <v>5959773002</v>
          </cell>
          <cell r="B638" t="str">
            <v>YUM Corporate</v>
          </cell>
        </row>
        <row r="639">
          <cell r="A639">
            <v>5966807004</v>
          </cell>
          <cell r="B639" t="str">
            <v>Wendys Franchise</v>
          </cell>
        </row>
        <row r="640">
          <cell r="A640">
            <v>5969547005</v>
          </cell>
          <cell r="B640" t="str">
            <v>YUM Corporate</v>
          </cell>
        </row>
        <row r="641">
          <cell r="A641">
            <v>5979665010</v>
          </cell>
          <cell r="B641" t="str">
            <v>YUM Franchise</v>
          </cell>
        </row>
        <row r="642">
          <cell r="A642">
            <v>5981612010</v>
          </cell>
          <cell r="B642" t="str">
            <v>Waffle House Corporate</v>
          </cell>
        </row>
        <row r="643">
          <cell r="A643">
            <v>5981836001</v>
          </cell>
          <cell r="B643" t="str">
            <v>YUM Corporate</v>
          </cell>
        </row>
        <row r="644">
          <cell r="A644">
            <v>5988625006</v>
          </cell>
          <cell r="B644" t="str">
            <v>Waffle House Corporate</v>
          </cell>
        </row>
        <row r="645">
          <cell r="A645">
            <v>6023936009</v>
          </cell>
          <cell r="B645" t="str">
            <v>Wendys Franchise</v>
          </cell>
        </row>
        <row r="646">
          <cell r="A646">
            <v>6037852007</v>
          </cell>
          <cell r="B646" t="str">
            <v>Waffle House Corporate</v>
          </cell>
        </row>
        <row r="647">
          <cell r="A647">
            <v>6040843003</v>
          </cell>
          <cell r="B647" t="str">
            <v>YUM Corporate</v>
          </cell>
        </row>
        <row r="648">
          <cell r="A648">
            <v>6047560007</v>
          </cell>
          <cell r="B648" t="str">
            <v>Wendys Franchise</v>
          </cell>
        </row>
        <row r="649">
          <cell r="A649">
            <v>6049972005</v>
          </cell>
          <cell r="B649" t="str">
            <v>YUM Corporate</v>
          </cell>
        </row>
        <row r="650">
          <cell r="A650">
            <v>6067687009</v>
          </cell>
          <cell r="B650" t="str">
            <v>Burger King Franchise</v>
          </cell>
        </row>
        <row r="651">
          <cell r="A651">
            <v>6081563006</v>
          </cell>
          <cell r="B651" t="str">
            <v>Burger King Franchise</v>
          </cell>
        </row>
        <row r="652">
          <cell r="A652">
            <v>6083836011</v>
          </cell>
          <cell r="B652" t="str">
            <v>YUM Corporate</v>
          </cell>
        </row>
        <row r="653">
          <cell r="A653">
            <v>6088687018</v>
          </cell>
          <cell r="B653" t="str">
            <v>Burger King Franchise</v>
          </cell>
        </row>
        <row r="654">
          <cell r="A654">
            <v>6112856001</v>
          </cell>
          <cell r="B654" t="str">
            <v>Waffle House Corporate</v>
          </cell>
        </row>
        <row r="655">
          <cell r="A655">
            <v>6116717014</v>
          </cell>
          <cell r="B655" t="str">
            <v>YUM Franchise</v>
          </cell>
        </row>
        <row r="656">
          <cell r="A656">
            <v>6140625007</v>
          </cell>
          <cell r="B656" t="str">
            <v>YUM Franchise</v>
          </cell>
        </row>
        <row r="657">
          <cell r="A657">
            <v>6147485010</v>
          </cell>
          <cell r="B657" t="str">
            <v>Burger King Franchise</v>
          </cell>
        </row>
        <row r="658">
          <cell r="A658">
            <v>6149612015</v>
          </cell>
          <cell r="B658" t="str">
            <v>YUM Franchise</v>
          </cell>
        </row>
        <row r="659">
          <cell r="A659">
            <v>6173961009</v>
          </cell>
          <cell r="B659" t="str">
            <v>Quicktrip</v>
          </cell>
        </row>
        <row r="660">
          <cell r="A660">
            <v>6193687013</v>
          </cell>
          <cell r="B660" t="str">
            <v>YUM Franchise</v>
          </cell>
        </row>
        <row r="661">
          <cell r="A661">
            <v>6195020007</v>
          </cell>
          <cell r="B661" t="str">
            <v>YUM Corporate</v>
          </cell>
        </row>
        <row r="662">
          <cell r="A662">
            <v>6206610000</v>
          </cell>
          <cell r="B662" t="str">
            <v>YUM Franchise</v>
          </cell>
        </row>
        <row r="663">
          <cell r="A663">
            <v>6224728005</v>
          </cell>
          <cell r="B663" t="str">
            <v>Waffle House Franchise</v>
          </cell>
        </row>
        <row r="664">
          <cell r="A664">
            <v>6235548004</v>
          </cell>
          <cell r="B664" t="str">
            <v>YUM Corporate</v>
          </cell>
        </row>
        <row r="665">
          <cell r="A665">
            <v>6257567012</v>
          </cell>
          <cell r="B665" t="str">
            <v>YUM Franchise</v>
          </cell>
        </row>
        <row r="666">
          <cell r="A666">
            <v>6261559019</v>
          </cell>
          <cell r="B666" t="str">
            <v>YUM Franchise</v>
          </cell>
        </row>
        <row r="667">
          <cell r="A667">
            <v>6327745000</v>
          </cell>
          <cell r="B667" t="str">
            <v>Waffle House Corporate</v>
          </cell>
        </row>
        <row r="668">
          <cell r="A668">
            <v>6330771014</v>
          </cell>
          <cell r="B668" t="str">
            <v>YUM Franchise</v>
          </cell>
        </row>
        <row r="669">
          <cell r="A669">
            <v>6348562010</v>
          </cell>
          <cell r="B669" t="str">
            <v>YUM Franchise</v>
          </cell>
        </row>
        <row r="670">
          <cell r="A670">
            <v>6349548005</v>
          </cell>
          <cell r="B670" t="str">
            <v>Wendys Franchise</v>
          </cell>
        </row>
        <row r="671">
          <cell r="A671">
            <v>6356626005</v>
          </cell>
          <cell r="B671" t="str">
            <v>Wendys Franchise</v>
          </cell>
        </row>
        <row r="672">
          <cell r="A672">
            <v>6364906003</v>
          </cell>
          <cell r="B672" t="str">
            <v>Wendys Corporate</v>
          </cell>
        </row>
        <row r="673">
          <cell r="A673">
            <v>6368796003</v>
          </cell>
          <cell r="B673" t="str">
            <v>Waffle House Franchise</v>
          </cell>
        </row>
        <row r="674">
          <cell r="A674">
            <v>6372616018</v>
          </cell>
          <cell r="B674" t="str">
            <v>YUM Franchise</v>
          </cell>
        </row>
        <row r="675">
          <cell r="A675">
            <v>6375927018</v>
          </cell>
          <cell r="B675" t="str">
            <v>YUM Franchise</v>
          </cell>
        </row>
        <row r="676">
          <cell r="A676">
            <v>6413854007</v>
          </cell>
          <cell r="B676" t="str">
            <v>Wendys Franchise</v>
          </cell>
        </row>
        <row r="677">
          <cell r="A677">
            <v>6418843013</v>
          </cell>
          <cell r="B677" t="str">
            <v>Burger King Franchise</v>
          </cell>
        </row>
        <row r="678">
          <cell r="A678">
            <v>6419801000</v>
          </cell>
          <cell r="B678" t="str">
            <v>YUM Franchise</v>
          </cell>
        </row>
        <row r="679">
          <cell r="A679">
            <v>6441681005</v>
          </cell>
          <cell r="B679" t="str">
            <v>YUM Corporate</v>
          </cell>
        </row>
        <row r="680">
          <cell r="A680">
            <v>6454674005</v>
          </cell>
          <cell r="B680" t="str">
            <v>Burger King Franchise</v>
          </cell>
        </row>
        <row r="681">
          <cell r="A681">
            <v>6458633019</v>
          </cell>
          <cell r="B681" t="str">
            <v>Burger King Franchise</v>
          </cell>
        </row>
        <row r="682">
          <cell r="A682">
            <v>6462681005</v>
          </cell>
          <cell r="B682" t="str">
            <v>YUM Franchise</v>
          </cell>
        </row>
        <row r="683">
          <cell r="A683">
            <v>6465900016</v>
          </cell>
          <cell r="B683" t="str">
            <v>Wendys Corporate</v>
          </cell>
        </row>
        <row r="684">
          <cell r="A684">
            <v>6479859004</v>
          </cell>
          <cell r="B684" t="str">
            <v>YUM Corporate</v>
          </cell>
        </row>
        <row r="685">
          <cell r="A685">
            <v>6480770005</v>
          </cell>
          <cell r="B685" t="str">
            <v>Burger King Corporate</v>
          </cell>
        </row>
        <row r="686">
          <cell r="A686">
            <v>6489778025</v>
          </cell>
          <cell r="B686" t="str">
            <v>YUM Franchise</v>
          </cell>
        </row>
        <row r="687">
          <cell r="A687">
            <v>6504672017</v>
          </cell>
          <cell r="B687" t="str">
            <v>YUM Franchise</v>
          </cell>
        </row>
        <row r="688">
          <cell r="A688">
            <v>6512852029</v>
          </cell>
          <cell r="B688" t="str">
            <v>YUM Franchise</v>
          </cell>
        </row>
        <row r="689">
          <cell r="A689">
            <v>6517868027</v>
          </cell>
          <cell r="B689" t="str">
            <v>Burger King Corporate</v>
          </cell>
        </row>
        <row r="690">
          <cell r="A690">
            <v>6518641002</v>
          </cell>
          <cell r="B690" t="str">
            <v>YUM Corporate</v>
          </cell>
        </row>
        <row r="691">
          <cell r="A691">
            <v>6518785009</v>
          </cell>
          <cell r="B691" t="str">
            <v>Wendys Franchise</v>
          </cell>
        </row>
        <row r="692">
          <cell r="A692">
            <v>6521610002</v>
          </cell>
          <cell r="B692" t="str">
            <v>Waffle House Corporate</v>
          </cell>
        </row>
        <row r="693">
          <cell r="A693">
            <v>6530738004</v>
          </cell>
          <cell r="B693" t="str">
            <v>Waffle House Corporate</v>
          </cell>
        </row>
        <row r="694">
          <cell r="A694">
            <v>6533852001</v>
          </cell>
          <cell r="B694" t="str">
            <v>Wendys Franchise</v>
          </cell>
        </row>
        <row r="695">
          <cell r="A695">
            <v>6539641002</v>
          </cell>
          <cell r="B695" t="str">
            <v>Burger King Franchise</v>
          </cell>
        </row>
        <row r="696">
          <cell r="A696">
            <v>6548840004</v>
          </cell>
          <cell r="B696" t="str">
            <v>YUM Corporate</v>
          </cell>
        </row>
        <row r="697">
          <cell r="A697">
            <v>6551738004</v>
          </cell>
          <cell r="B697" t="str">
            <v>YUM Franchise</v>
          </cell>
        </row>
        <row r="698">
          <cell r="A698">
            <v>6554623019</v>
          </cell>
          <cell r="B698" t="str">
            <v>YUM Franchise</v>
          </cell>
        </row>
        <row r="699">
          <cell r="A699">
            <v>6564686000</v>
          </cell>
          <cell r="B699" t="str">
            <v>YUM Franchise</v>
          </cell>
        </row>
        <row r="700">
          <cell r="A700">
            <v>6569616008</v>
          </cell>
          <cell r="B700" t="str">
            <v>Burger King Franchise</v>
          </cell>
        </row>
        <row r="701">
          <cell r="A701">
            <v>6573575010</v>
          </cell>
          <cell r="B701" t="str">
            <v>Burger King Franchise</v>
          </cell>
        </row>
        <row r="702">
          <cell r="A702">
            <v>6590973010</v>
          </cell>
          <cell r="B702" t="str">
            <v>YUM Franchise</v>
          </cell>
        </row>
        <row r="703">
          <cell r="A703">
            <v>6593729005</v>
          </cell>
          <cell r="B703" t="str">
            <v>Waffle House Corporate</v>
          </cell>
        </row>
        <row r="704">
          <cell r="A704">
            <v>6596852001</v>
          </cell>
          <cell r="B704" t="str">
            <v>Burger King Franchise</v>
          </cell>
        </row>
        <row r="705">
          <cell r="A705">
            <v>6596852010</v>
          </cell>
          <cell r="B705" t="str">
            <v>Burger King Corporate</v>
          </cell>
        </row>
        <row r="706">
          <cell r="A706">
            <v>6599913001</v>
          </cell>
          <cell r="B706" t="str">
            <v>YUM Corporate</v>
          </cell>
        </row>
        <row r="707">
          <cell r="A707">
            <v>6601550007</v>
          </cell>
          <cell r="B707" t="str">
            <v>Wendys Franchise</v>
          </cell>
        </row>
        <row r="708">
          <cell r="A708">
            <v>6603125002</v>
          </cell>
          <cell r="B708" t="str">
            <v>YUM Corporate</v>
          </cell>
        </row>
        <row r="709">
          <cell r="A709">
            <v>6603510029</v>
          </cell>
          <cell r="B709" t="str">
            <v>YUM Franchise</v>
          </cell>
        </row>
        <row r="710">
          <cell r="A710">
            <v>6608613007</v>
          </cell>
          <cell r="B710" t="str">
            <v>Burger King Franchise</v>
          </cell>
        </row>
        <row r="711">
          <cell r="A711">
            <v>6611616012</v>
          </cell>
          <cell r="B711" t="str">
            <v>YUM Corporate</v>
          </cell>
        </row>
        <row r="712">
          <cell r="A712">
            <v>6622550007</v>
          </cell>
          <cell r="B712" t="str">
            <v>Waffle House Corporate</v>
          </cell>
        </row>
        <row r="713">
          <cell r="A713">
            <v>6632616012</v>
          </cell>
          <cell r="B713" t="str">
            <v>YUM Franchise</v>
          </cell>
        </row>
        <row r="714">
          <cell r="A714">
            <v>6633857008</v>
          </cell>
          <cell r="B714" t="str">
            <v>Waffle House Corporate</v>
          </cell>
        </row>
        <row r="715">
          <cell r="A715">
            <v>6647559015</v>
          </cell>
          <cell r="B715" t="str">
            <v>YUM Franchise</v>
          </cell>
        </row>
        <row r="716">
          <cell r="A716">
            <v>6658688009</v>
          </cell>
          <cell r="B716" t="str">
            <v>Burger King Franchise</v>
          </cell>
        </row>
        <row r="717">
          <cell r="A717">
            <v>6674616012</v>
          </cell>
          <cell r="B717" t="str">
            <v>YUM Franchise</v>
          </cell>
        </row>
        <row r="718">
          <cell r="A718">
            <v>6684783002</v>
          </cell>
          <cell r="B718" t="str">
            <v>Waffle House Corporate</v>
          </cell>
        </row>
        <row r="719">
          <cell r="A719">
            <v>6692723029</v>
          </cell>
          <cell r="B719" t="str">
            <v>YUM Franchise</v>
          </cell>
        </row>
        <row r="720">
          <cell r="A720">
            <v>6709556003</v>
          </cell>
          <cell r="B720" t="str">
            <v>Wendys Franchise</v>
          </cell>
        </row>
        <row r="721">
          <cell r="A721">
            <v>6738860007</v>
          </cell>
          <cell r="B721" t="str">
            <v>Quicktrip</v>
          </cell>
        </row>
        <row r="722">
          <cell r="A722">
            <v>6751716011</v>
          </cell>
          <cell r="B722" t="str">
            <v>Wendys Franchise</v>
          </cell>
        </row>
        <row r="723">
          <cell r="A723">
            <v>6755322006</v>
          </cell>
          <cell r="B723" t="str">
            <v>Waffle House Corporate</v>
          </cell>
        </row>
        <row r="724">
          <cell r="A724">
            <v>6766662002</v>
          </cell>
          <cell r="B724" t="str">
            <v>YUM Franchise</v>
          </cell>
        </row>
        <row r="725">
          <cell r="A725">
            <v>6780575006</v>
          </cell>
          <cell r="B725" t="str">
            <v>YUM Franchise</v>
          </cell>
        </row>
        <row r="726">
          <cell r="A726">
            <v>6785855009</v>
          </cell>
          <cell r="B726" t="str">
            <v>Quicktrip</v>
          </cell>
        </row>
        <row r="727">
          <cell r="A727">
            <v>6801853007</v>
          </cell>
          <cell r="B727" t="str">
            <v>Quicktrip</v>
          </cell>
        </row>
        <row r="728">
          <cell r="A728">
            <v>6803720010</v>
          </cell>
          <cell r="B728" t="str">
            <v>Burger King Franchise</v>
          </cell>
        </row>
        <row r="729">
          <cell r="A729">
            <v>6803726021</v>
          </cell>
          <cell r="B729" t="str">
            <v>YUM Franchise</v>
          </cell>
        </row>
        <row r="730">
          <cell r="A730">
            <v>6806919000</v>
          </cell>
          <cell r="B730" t="str">
            <v>Quicktrip</v>
          </cell>
        </row>
        <row r="731">
          <cell r="A731">
            <v>6811968006</v>
          </cell>
          <cell r="B731" t="str">
            <v>YUM Corporate</v>
          </cell>
        </row>
        <row r="732">
          <cell r="A732">
            <v>6814621000</v>
          </cell>
          <cell r="B732" t="str">
            <v>YUM Franchise</v>
          </cell>
        </row>
        <row r="733">
          <cell r="A733">
            <v>6819981010</v>
          </cell>
          <cell r="B733" t="str">
            <v>YUM Franchise</v>
          </cell>
        </row>
        <row r="734">
          <cell r="A734">
            <v>6825961006</v>
          </cell>
          <cell r="B734" t="str">
            <v>Waffle House Corporate</v>
          </cell>
        </row>
        <row r="735">
          <cell r="A735">
            <v>6830855051</v>
          </cell>
          <cell r="B735" t="str">
            <v>YUM Franchise</v>
          </cell>
        </row>
        <row r="736">
          <cell r="A736">
            <v>6831663011</v>
          </cell>
          <cell r="B736" t="str">
            <v>YUM Franchise</v>
          </cell>
        </row>
        <row r="737">
          <cell r="A737">
            <v>6832968006</v>
          </cell>
          <cell r="B737" t="str">
            <v>Burger King Franchise</v>
          </cell>
        </row>
        <row r="738">
          <cell r="A738">
            <v>6835557005</v>
          </cell>
          <cell r="B738" t="str">
            <v>Burger King Franchise</v>
          </cell>
        </row>
        <row r="739">
          <cell r="A739">
            <v>6853968006</v>
          </cell>
          <cell r="B739" t="str">
            <v>YUM Franchise</v>
          </cell>
        </row>
        <row r="740">
          <cell r="A740">
            <v>6861639005</v>
          </cell>
          <cell r="B740" t="str">
            <v>YUM Franchise</v>
          </cell>
        </row>
        <row r="741">
          <cell r="A741">
            <v>6874968006</v>
          </cell>
          <cell r="B741" t="str">
            <v>YUM Corporate</v>
          </cell>
        </row>
        <row r="742">
          <cell r="A742">
            <v>6876899004</v>
          </cell>
          <cell r="B742" t="str">
            <v>Wendys Corporate</v>
          </cell>
        </row>
        <row r="743">
          <cell r="A743">
            <v>6877936006</v>
          </cell>
          <cell r="B743" t="str">
            <v>Wendys Corporate</v>
          </cell>
        </row>
        <row r="744">
          <cell r="A744">
            <v>6883615018</v>
          </cell>
          <cell r="B744" t="str">
            <v>YUM Franchise</v>
          </cell>
        </row>
        <row r="745">
          <cell r="A745">
            <v>6898635004</v>
          </cell>
          <cell r="B745" t="str">
            <v>Burger King Franchise</v>
          </cell>
        </row>
        <row r="746">
          <cell r="A746">
            <v>6902675009</v>
          </cell>
          <cell r="B746" t="str">
            <v>Burger King Franchise</v>
          </cell>
        </row>
        <row r="747">
          <cell r="A747">
            <v>6921636004</v>
          </cell>
          <cell r="B747" t="str">
            <v>Waffle House Corporate</v>
          </cell>
        </row>
        <row r="748">
          <cell r="A748">
            <v>6925634015</v>
          </cell>
          <cell r="B748" t="str">
            <v>YUM Franchise</v>
          </cell>
        </row>
        <row r="749">
          <cell r="A749">
            <v>6929904009</v>
          </cell>
          <cell r="B749" t="str">
            <v>YUM Corporate</v>
          </cell>
        </row>
        <row r="750">
          <cell r="A750">
            <v>6936569001</v>
          </cell>
          <cell r="B750" t="str">
            <v>Burger King Franchise</v>
          </cell>
        </row>
        <row r="751">
          <cell r="A751">
            <v>6949776001</v>
          </cell>
          <cell r="B751" t="str">
            <v>Waffle House Corporate</v>
          </cell>
        </row>
        <row r="752">
          <cell r="A752">
            <v>6964965004</v>
          </cell>
          <cell r="B752" t="str">
            <v>Waffle House Corporate</v>
          </cell>
        </row>
        <row r="753">
          <cell r="A753">
            <v>6968974009</v>
          </cell>
          <cell r="B753" t="str">
            <v>YUM Corporate</v>
          </cell>
        </row>
        <row r="754">
          <cell r="A754">
            <v>6978569010</v>
          </cell>
          <cell r="B754" t="str">
            <v>Burger King Franchise</v>
          </cell>
        </row>
        <row r="755">
          <cell r="A755">
            <v>6999569001</v>
          </cell>
          <cell r="B755" t="str">
            <v>Burger King Franchise</v>
          </cell>
        </row>
        <row r="756">
          <cell r="A756">
            <v>7024691000</v>
          </cell>
          <cell r="B756" t="str">
            <v>Burger King Franchise</v>
          </cell>
        </row>
        <row r="757">
          <cell r="A757">
            <v>7026636025</v>
          </cell>
          <cell r="B757" t="str">
            <v>YUM Franchise</v>
          </cell>
        </row>
        <row r="758">
          <cell r="A758">
            <v>7035575017</v>
          </cell>
          <cell r="B758" t="str">
            <v>Wendys Franchise</v>
          </cell>
        </row>
        <row r="759">
          <cell r="A759">
            <v>7041898012</v>
          </cell>
          <cell r="B759" t="str">
            <v>YUM Franchise</v>
          </cell>
        </row>
        <row r="760">
          <cell r="A760">
            <v>7045632001</v>
          </cell>
          <cell r="B760" t="str">
            <v>Burger King Franchise</v>
          </cell>
        </row>
        <row r="761">
          <cell r="A761">
            <v>7063719001</v>
          </cell>
          <cell r="B761" t="str">
            <v>YUM Franchise</v>
          </cell>
        </row>
        <row r="762">
          <cell r="A762">
            <v>7068727003</v>
          </cell>
          <cell r="B762" t="str">
            <v>Waffle House Franchise</v>
          </cell>
        </row>
        <row r="763">
          <cell r="A763">
            <v>7071639003</v>
          </cell>
          <cell r="B763" t="str">
            <v>Waffle House Corporate</v>
          </cell>
        </row>
        <row r="764">
          <cell r="A764">
            <v>7083211006</v>
          </cell>
          <cell r="B764" t="str">
            <v>Burger King Franchise</v>
          </cell>
        </row>
        <row r="765">
          <cell r="A765">
            <v>7083562017</v>
          </cell>
          <cell r="B765" t="str">
            <v>YUM Franchise</v>
          </cell>
        </row>
        <row r="766">
          <cell r="A766">
            <v>7083900008</v>
          </cell>
          <cell r="B766" t="str">
            <v>Waffle House Corporate</v>
          </cell>
        </row>
        <row r="767">
          <cell r="A767">
            <v>7105968006</v>
          </cell>
          <cell r="B767" t="str">
            <v>Wendys Franchise</v>
          </cell>
        </row>
        <row r="768">
          <cell r="A768">
            <v>7147968006</v>
          </cell>
          <cell r="B768" t="str">
            <v>Waffle House Corporate</v>
          </cell>
        </row>
        <row r="769">
          <cell r="A769">
            <v>7155658000</v>
          </cell>
          <cell r="B769" t="str">
            <v>Burger King Franchise</v>
          </cell>
        </row>
        <row r="770">
          <cell r="A770">
            <v>7168922000</v>
          </cell>
          <cell r="B770" t="str">
            <v>Waffle House Corporate</v>
          </cell>
        </row>
        <row r="771">
          <cell r="A771">
            <v>7168971003</v>
          </cell>
          <cell r="B771" t="str">
            <v>Burger King Franchise</v>
          </cell>
        </row>
        <row r="772">
          <cell r="A772">
            <v>7208855017</v>
          </cell>
          <cell r="B772" t="str">
            <v>Wendys Franchise</v>
          </cell>
        </row>
        <row r="773">
          <cell r="A773">
            <v>7210968001</v>
          </cell>
          <cell r="B773" t="str">
            <v>Waffle House Corporate</v>
          </cell>
        </row>
        <row r="774">
          <cell r="A774">
            <v>7213557000</v>
          </cell>
          <cell r="B774" t="str">
            <v>YUM Franchise</v>
          </cell>
        </row>
        <row r="775">
          <cell r="A775">
            <v>7216965004</v>
          </cell>
          <cell r="B775" t="str">
            <v>YUM Corporate</v>
          </cell>
        </row>
        <row r="776">
          <cell r="A776">
            <v>7229855008</v>
          </cell>
          <cell r="B776" t="str">
            <v>YUM Corporate</v>
          </cell>
        </row>
        <row r="777">
          <cell r="A777">
            <v>7230898019</v>
          </cell>
          <cell r="B777" t="str">
            <v>Wendys Corporate</v>
          </cell>
        </row>
        <row r="778">
          <cell r="A778">
            <v>7230898028</v>
          </cell>
          <cell r="B778" t="str">
            <v>Wendys Corporate</v>
          </cell>
        </row>
        <row r="779">
          <cell r="A779">
            <v>7259552001</v>
          </cell>
          <cell r="B779" t="str">
            <v>Waffle House Corporate</v>
          </cell>
        </row>
        <row r="780">
          <cell r="A780">
            <v>7280552004</v>
          </cell>
          <cell r="B780" t="str">
            <v>Waffle House Corporate</v>
          </cell>
        </row>
        <row r="781">
          <cell r="A781">
            <v>7285977001</v>
          </cell>
          <cell r="B781" t="str">
            <v>Waffle House Corporate</v>
          </cell>
        </row>
        <row r="782">
          <cell r="A782">
            <v>7303975007</v>
          </cell>
          <cell r="B782" t="str">
            <v>YUM Corporate</v>
          </cell>
        </row>
        <row r="783">
          <cell r="A783">
            <v>7310861009</v>
          </cell>
          <cell r="B783" t="str">
            <v>Waffle House Corporate</v>
          </cell>
        </row>
        <row r="784">
          <cell r="A784">
            <v>7310861018</v>
          </cell>
          <cell r="B784" t="str">
            <v>Waffle House Corporate</v>
          </cell>
        </row>
        <row r="785">
          <cell r="A785">
            <v>7314898002</v>
          </cell>
          <cell r="B785" t="str">
            <v>YUM Franchise</v>
          </cell>
        </row>
        <row r="786">
          <cell r="A786">
            <v>7319775004</v>
          </cell>
          <cell r="B786" t="str">
            <v>Wendys Franchise</v>
          </cell>
        </row>
        <row r="787">
          <cell r="A787">
            <v>7324975007</v>
          </cell>
          <cell r="B787" t="str">
            <v>YUM Corporate</v>
          </cell>
        </row>
        <row r="788">
          <cell r="A788">
            <v>7325675006</v>
          </cell>
          <cell r="B788" t="str">
            <v>Wendys Franchise</v>
          </cell>
        </row>
        <row r="789">
          <cell r="A789">
            <v>7327740006</v>
          </cell>
          <cell r="B789" t="str">
            <v>YUM Franchise</v>
          </cell>
        </row>
        <row r="790">
          <cell r="A790">
            <v>7342843017</v>
          </cell>
          <cell r="B790" t="str">
            <v>YUM Corporate</v>
          </cell>
        </row>
        <row r="791">
          <cell r="A791">
            <v>7344981001</v>
          </cell>
          <cell r="B791" t="str">
            <v>Waffle House Corporate</v>
          </cell>
        </row>
        <row r="792">
          <cell r="A792">
            <v>7346675006</v>
          </cell>
          <cell r="B792" t="str">
            <v>Waffle House Corporate</v>
          </cell>
        </row>
        <row r="793">
          <cell r="A793">
            <v>7354961011</v>
          </cell>
          <cell r="B793" t="str">
            <v>YUM Franchise</v>
          </cell>
        </row>
        <row r="794">
          <cell r="A794">
            <v>7361847008</v>
          </cell>
          <cell r="B794" t="str">
            <v>Wendys Franchise</v>
          </cell>
        </row>
        <row r="795">
          <cell r="A795">
            <v>7382847008</v>
          </cell>
          <cell r="B795" t="str">
            <v>Wendys Franchise</v>
          </cell>
        </row>
        <row r="796">
          <cell r="A796">
            <v>7401778002</v>
          </cell>
          <cell r="B796" t="str">
            <v>Waffle House Corporate</v>
          </cell>
        </row>
        <row r="797">
          <cell r="A797">
            <v>7403560008</v>
          </cell>
          <cell r="B797" t="str">
            <v>Burger King Franchise</v>
          </cell>
        </row>
        <row r="798">
          <cell r="A798">
            <v>7407967003</v>
          </cell>
          <cell r="B798" t="str">
            <v>YUM Corporate</v>
          </cell>
        </row>
        <row r="799">
          <cell r="A799">
            <v>7418965006</v>
          </cell>
          <cell r="B799" t="str">
            <v>YUM Corporate</v>
          </cell>
        </row>
        <row r="800">
          <cell r="A800">
            <v>7422918006</v>
          </cell>
          <cell r="B800" t="str">
            <v>YUM Corporate</v>
          </cell>
        </row>
        <row r="801">
          <cell r="A801">
            <v>7424852001</v>
          </cell>
          <cell r="B801" t="str">
            <v>Wendys Franchise</v>
          </cell>
        </row>
        <row r="802">
          <cell r="A802">
            <v>7429845015</v>
          </cell>
          <cell r="B802" t="str">
            <v>YUM Franchise</v>
          </cell>
        </row>
        <row r="803">
          <cell r="A803">
            <v>7431784009</v>
          </cell>
          <cell r="B803" t="str">
            <v>Burger King Corporate</v>
          </cell>
        </row>
        <row r="804">
          <cell r="A804">
            <v>7439965015</v>
          </cell>
          <cell r="B804" t="str">
            <v>YUM Corporate</v>
          </cell>
        </row>
        <row r="805">
          <cell r="A805">
            <v>7466913009</v>
          </cell>
          <cell r="B805" t="str">
            <v>Quicktrip</v>
          </cell>
        </row>
        <row r="806">
          <cell r="A806">
            <v>7474901031</v>
          </cell>
          <cell r="B806" t="str">
            <v>Burger King Corporate</v>
          </cell>
        </row>
        <row r="807">
          <cell r="A807">
            <v>7475628013</v>
          </cell>
          <cell r="B807" t="str">
            <v>YUM Franchise</v>
          </cell>
        </row>
        <row r="808">
          <cell r="A808">
            <v>7480664030</v>
          </cell>
          <cell r="B808" t="str">
            <v>YUM Franchise</v>
          </cell>
        </row>
        <row r="809">
          <cell r="A809">
            <v>7489851002</v>
          </cell>
          <cell r="B809" t="str">
            <v>YUM Corporate</v>
          </cell>
        </row>
        <row r="810">
          <cell r="A810">
            <v>7498737006</v>
          </cell>
          <cell r="B810" t="str">
            <v>Wendys Franchise</v>
          </cell>
        </row>
        <row r="811">
          <cell r="A811">
            <v>7499865018</v>
          </cell>
          <cell r="B811" t="str">
            <v>YUM Franchise</v>
          </cell>
        </row>
        <row r="812">
          <cell r="A812">
            <v>7503628007</v>
          </cell>
          <cell r="B812" t="str">
            <v>Wendys Corporate</v>
          </cell>
        </row>
        <row r="813">
          <cell r="A813">
            <v>7520862003</v>
          </cell>
          <cell r="B813" t="str">
            <v>Burger King Franchise</v>
          </cell>
        </row>
        <row r="814">
          <cell r="A814">
            <v>7545972019</v>
          </cell>
          <cell r="B814" t="str">
            <v>Wendys Corporate</v>
          </cell>
        </row>
        <row r="815">
          <cell r="A815">
            <v>7554981008</v>
          </cell>
          <cell r="B815" t="str">
            <v>Wendys Franchise</v>
          </cell>
        </row>
        <row r="816">
          <cell r="A816">
            <v>7562852007</v>
          </cell>
          <cell r="B816" t="str">
            <v>YUM Corporate</v>
          </cell>
        </row>
        <row r="817">
          <cell r="A817">
            <v>7607855002</v>
          </cell>
          <cell r="B817" t="str">
            <v>Burger King Franchise</v>
          </cell>
        </row>
        <row r="818">
          <cell r="A818">
            <v>7636920009</v>
          </cell>
          <cell r="B818" t="str">
            <v>YUM Franchise</v>
          </cell>
        </row>
        <row r="819">
          <cell r="A819">
            <v>7647891000</v>
          </cell>
          <cell r="B819" t="str">
            <v>YUM Franchise</v>
          </cell>
        </row>
        <row r="820">
          <cell r="A820">
            <v>7656977004</v>
          </cell>
          <cell r="B820" t="str">
            <v>Wendys Franchise</v>
          </cell>
        </row>
        <row r="821">
          <cell r="A821">
            <v>7657920009</v>
          </cell>
          <cell r="B821" t="str">
            <v>Wendys Franchise</v>
          </cell>
        </row>
        <row r="822">
          <cell r="A822">
            <v>7665777012</v>
          </cell>
          <cell r="B822" t="str">
            <v>YUM Franchise</v>
          </cell>
        </row>
        <row r="823">
          <cell r="A823">
            <v>7669675000</v>
          </cell>
          <cell r="B823" t="str">
            <v>YUM Franchise</v>
          </cell>
        </row>
        <row r="824">
          <cell r="A824">
            <v>7675692008</v>
          </cell>
          <cell r="B824" t="str">
            <v>Wendys Franchise</v>
          </cell>
        </row>
        <row r="825">
          <cell r="A825">
            <v>7683916008</v>
          </cell>
          <cell r="B825" t="str">
            <v>Quicktrip</v>
          </cell>
        </row>
        <row r="826">
          <cell r="A826">
            <v>7693971011</v>
          </cell>
          <cell r="B826" t="str">
            <v>Wendys Corporate</v>
          </cell>
        </row>
        <row r="827">
          <cell r="A827">
            <v>7713628013</v>
          </cell>
          <cell r="B827" t="str">
            <v>YUM Franchise</v>
          </cell>
        </row>
        <row r="828">
          <cell r="A828">
            <v>7714981019</v>
          </cell>
          <cell r="B828" t="str">
            <v>Wendys Franchise</v>
          </cell>
        </row>
        <row r="829">
          <cell r="A829">
            <v>7719961008</v>
          </cell>
          <cell r="B829" t="str">
            <v>Waffle House Corporate</v>
          </cell>
        </row>
        <row r="830">
          <cell r="A830">
            <v>7722739001</v>
          </cell>
          <cell r="B830" t="str">
            <v>YUM Franchise</v>
          </cell>
        </row>
        <row r="831">
          <cell r="A831">
            <v>7724781003</v>
          </cell>
          <cell r="B831" t="str">
            <v>Burger King Franchise</v>
          </cell>
        </row>
        <row r="832">
          <cell r="A832">
            <v>7724965009</v>
          </cell>
          <cell r="B832" t="str">
            <v>Waffle House Corporate</v>
          </cell>
        </row>
        <row r="833">
          <cell r="A833">
            <v>7733974025</v>
          </cell>
          <cell r="B833" t="str">
            <v>Wendys Franchise</v>
          </cell>
        </row>
        <row r="834">
          <cell r="A834">
            <v>7738634017</v>
          </cell>
          <cell r="B834" t="str">
            <v>YUM Franchise</v>
          </cell>
        </row>
        <row r="835">
          <cell r="A835">
            <v>7761495002</v>
          </cell>
          <cell r="B835" t="str">
            <v>YUM Corporate</v>
          </cell>
        </row>
        <row r="836">
          <cell r="A836">
            <v>7764967005</v>
          </cell>
          <cell r="B836" t="str">
            <v>Waffle House Corporate</v>
          </cell>
        </row>
        <row r="837">
          <cell r="A837">
            <v>7767678005</v>
          </cell>
          <cell r="B837" t="str">
            <v>YUM Corporate</v>
          </cell>
        </row>
        <row r="838">
          <cell r="A838">
            <v>7779959006</v>
          </cell>
          <cell r="B838" t="str">
            <v>Waffle House Corporate</v>
          </cell>
        </row>
        <row r="839">
          <cell r="A839">
            <v>7790567017</v>
          </cell>
          <cell r="B839" t="str">
            <v>YUM Franchise</v>
          </cell>
        </row>
        <row r="840">
          <cell r="A840">
            <v>7793974005</v>
          </cell>
          <cell r="B840" t="str">
            <v>Wendys Franchise</v>
          </cell>
        </row>
        <row r="841">
          <cell r="A841">
            <v>7799776003</v>
          </cell>
          <cell r="B841" t="str">
            <v>Waffle House Corporate</v>
          </cell>
        </row>
        <row r="842">
          <cell r="A842">
            <v>7806967007</v>
          </cell>
          <cell r="B842" t="str">
            <v>Burger King Franchise</v>
          </cell>
        </row>
        <row r="843">
          <cell r="A843">
            <v>7821560004</v>
          </cell>
          <cell r="B843" t="str">
            <v>Wendys Franchise</v>
          </cell>
        </row>
        <row r="844">
          <cell r="A844">
            <v>7872618004</v>
          </cell>
          <cell r="B844" t="str">
            <v>Wendys Franchise</v>
          </cell>
        </row>
        <row r="845">
          <cell r="A845">
            <v>7877974016</v>
          </cell>
          <cell r="B845" t="str">
            <v>YUM Franchise</v>
          </cell>
        </row>
        <row r="846">
          <cell r="A846">
            <v>7905358006</v>
          </cell>
          <cell r="B846" t="str">
            <v>Burger King Corporate</v>
          </cell>
        </row>
        <row r="847">
          <cell r="A847">
            <v>7906953005</v>
          </cell>
          <cell r="B847" t="str">
            <v>Quicktrip</v>
          </cell>
        </row>
        <row r="848">
          <cell r="A848">
            <v>7923568000</v>
          </cell>
          <cell r="B848" t="str">
            <v>YUM Franchise</v>
          </cell>
        </row>
        <row r="849">
          <cell r="A849">
            <v>7944568000</v>
          </cell>
          <cell r="B849" t="str">
            <v>Waffle House Corporate</v>
          </cell>
        </row>
        <row r="850">
          <cell r="A850">
            <v>7987970004</v>
          </cell>
          <cell r="B850" t="str">
            <v>Waffle House Corporate</v>
          </cell>
        </row>
        <row r="851">
          <cell r="A851">
            <v>8002903002</v>
          </cell>
          <cell r="B851" t="str">
            <v>Waffle House Corporate</v>
          </cell>
        </row>
        <row r="852">
          <cell r="A852">
            <v>8013839004</v>
          </cell>
          <cell r="B852" t="str">
            <v>YUM Corporate</v>
          </cell>
        </row>
        <row r="853">
          <cell r="A853">
            <v>8025553019</v>
          </cell>
          <cell r="B853" t="str">
            <v>Burger King Franchise</v>
          </cell>
        </row>
        <row r="854">
          <cell r="A854">
            <v>8027960003</v>
          </cell>
          <cell r="B854" t="str">
            <v>Waffle House Corporate</v>
          </cell>
        </row>
        <row r="855">
          <cell r="A855">
            <v>8028853007</v>
          </cell>
          <cell r="B855" t="str">
            <v>YUM Corporate</v>
          </cell>
        </row>
        <row r="856">
          <cell r="A856">
            <v>8029784001</v>
          </cell>
          <cell r="B856" t="str">
            <v>Waffle House Corporate</v>
          </cell>
        </row>
        <row r="857">
          <cell r="A857">
            <v>8033662009</v>
          </cell>
          <cell r="B857" t="str">
            <v>Burger King Franchise</v>
          </cell>
        </row>
        <row r="858">
          <cell r="A858">
            <v>8046553000</v>
          </cell>
          <cell r="B858" t="str">
            <v>Wendys Franchise</v>
          </cell>
        </row>
        <row r="859">
          <cell r="A859">
            <v>8054729009</v>
          </cell>
          <cell r="B859" t="str">
            <v>YUM Corporate</v>
          </cell>
        </row>
        <row r="860">
          <cell r="A860">
            <v>8057678009</v>
          </cell>
          <cell r="B860" t="str">
            <v>Wendys Franchise</v>
          </cell>
        </row>
        <row r="861">
          <cell r="A861">
            <v>8072861000</v>
          </cell>
          <cell r="B861" t="str">
            <v>YUM Franchise</v>
          </cell>
        </row>
        <row r="862">
          <cell r="A862">
            <v>8073588019</v>
          </cell>
          <cell r="B862" t="str">
            <v>YUM Franchise</v>
          </cell>
        </row>
        <row r="863">
          <cell r="A863">
            <v>8077841008</v>
          </cell>
          <cell r="B863" t="str">
            <v>Waffle House Corporate</v>
          </cell>
        </row>
        <row r="864">
          <cell r="A864">
            <v>8077962002</v>
          </cell>
          <cell r="B864" t="str">
            <v>YUM Corporate</v>
          </cell>
        </row>
        <row r="865">
          <cell r="A865">
            <v>8081796007</v>
          </cell>
          <cell r="B865" t="str">
            <v>Wendys Franchise</v>
          </cell>
        </row>
        <row r="866">
          <cell r="A866">
            <v>8092784004</v>
          </cell>
          <cell r="B866" t="str">
            <v>Quicktrip</v>
          </cell>
        </row>
        <row r="867">
          <cell r="A867">
            <v>8093613059</v>
          </cell>
          <cell r="B867" t="str">
            <v>YUM Franchise</v>
          </cell>
        </row>
        <row r="868">
          <cell r="A868">
            <v>8096729009</v>
          </cell>
          <cell r="B868" t="str">
            <v>YUM Franchise</v>
          </cell>
        </row>
        <row r="869">
          <cell r="A869">
            <v>8124856013</v>
          </cell>
          <cell r="B869" t="str">
            <v>YUM Franchise</v>
          </cell>
        </row>
        <row r="870">
          <cell r="A870">
            <v>8130553005</v>
          </cell>
          <cell r="B870" t="str">
            <v>YUM Corporate</v>
          </cell>
        </row>
        <row r="871">
          <cell r="A871">
            <v>8132960008</v>
          </cell>
          <cell r="B871" t="str">
            <v>Waffle House Corporate</v>
          </cell>
        </row>
        <row r="872">
          <cell r="A872">
            <v>8154665011</v>
          </cell>
          <cell r="B872" t="str">
            <v>Wendys Franchise</v>
          </cell>
        </row>
        <row r="873">
          <cell r="A873">
            <v>8165984009</v>
          </cell>
          <cell r="B873" t="str">
            <v>Waffle House Corporate</v>
          </cell>
        </row>
        <row r="874">
          <cell r="A874">
            <v>8169835007</v>
          </cell>
          <cell r="B874" t="str">
            <v>Waffle House Corporate</v>
          </cell>
        </row>
        <row r="875">
          <cell r="A875">
            <v>8183678004</v>
          </cell>
          <cell r="B875" t="str">
            <v>Waffle House Corporate</v>
          </cell>
        </row>
        <row r="876">
          <cell r="A876">
            <v>8196957005</v>
          </cell>
          <cell r="B876" t="str">
            <v>Wendys Corporate</v>
          </cell>
        </row>
        <row r="877">
          <cell r="A877">
            <v>8213974011</v>
          </cell>
          <cell r="B877" t="str">
            <v>YUM Corporate</v>
          </cell>
        </row>
        <row r="878">
          <cell r="A878">
            <v>8228958001</v>
          </cell>
          <cell r="B878" t="str">
            <v>YUM Corporate</v>
          </cell>
        </row>
        <row r="879">
          <cell r="A879">
            <v>8230740000</v>
          </cell>
          <cell r="B879" t="str">
            <v>Burger King Franchise</v>
          </cell>
        </row>
        <row r="880">
          <cell r="A880">
            <v>8258960000</v>
          </cell>
          <cell r="B880" t="str">
            <v>Waffle House Corporate</v>
          </cell>
        </row>
        <row r="881">
          <cell r="A881">
            <v>8260777015</v>
          </cell>
          <cell r="B881" t="str">
            <v>Wendys Franchise</v>
          </cell>
        </row>
        <row r="882">
          <cell r="A882">
            <v>8262960009</v>
          </cell>
          <cell r="B882" t="str">
            <v>YUM Corporate</v>
          </cell>
        </row>
        <row r="883">
          <cell r="A883">
            <v>8279960000</v>
          </cell>
          <cell r="B883" t="str">
            <v>YUM Corporate</v>
          </cell>
        </row>
        <row r="884">
          <cell r="A884">
            <v>8283771002</v>
          </cell>
          <cell r="B884" t="str">
            <v>YUM Corporate</v>
          </cell>
        </row>
        <row r="885">
          <cell r="A885">
            <v>8301957020</v>
          </cell>
          <cell r="B885" t="str">
            <v>YUM Corporate</v>
          </cell>
        </row>
        <row r="886">
          <cell r="A886">
            <v>8303876000</v>
          </cell>
          <cell r="B886" t="str">
            <v>Quicktrip</v>
          </cell>
        </row>
        <row r="887">
          <cell r="A887">
            <v>8331714015</v>
          </cell>
          <cell r="B887" t="str">
            <v>YUM Franchise</v>
          </cell>
        </row>
        <row r="888">
          <cell r="A888">
            <v>8336797005</v>
          </cell>
          <cell r="B888" t="str">
            <v>Waffle House Corporate</v>
          </cell>
        </row>
        <row r="889">
          <cell r="A889">
            <v>8342960023</v>
          </cell>
          <cell r="B889" t="str">
            <v>Burger King Corporate</v>
          </cell>
        </row>
        <row r="890">
          <cell r="A890">
            <v>8345741002</v>
          </cell>
          <cell r="B890" t="str">
            <v>YUM Franchise</v>
          </cell>
        </row>
        <row r="891">
          <cell r="A891">
            <v>8366555006</v>
          </cell>
          <cell r="B891" t="str">
            <v>YUM Franchise</v>
          </cell>
        </row>
        <row r="892">
          <cell r="A892">
            <v>8383787002</v>
          </cell>
          <cell r="B892" t="str">
            <v>Quicktrip</v>
          </cell>
        </row>
        <row r="893">
          <cell r="A893">
            <v>8383839010</v>
          </cell>
          <cell r="B893" t="str">
            <v>Burger King Franchise</v>
          </cell>
        </row>
        <row r="894">
          <cell r="A894">
            <v>8386619001</v>
          </cell>
          <cell r="B894" t="str">
            <v>Waffle House Corporate</v>
          </cell>
        </row>
        <row r="895">
          <cell r="A895">
            <v>8387774001</v>
          </cell>
          <cell r="B895" t="str">
            <v>Burger King Corporate</v>
          </cell>
        </row>
        <row r="896">
          <cell r="A896">
            <v>8398740011</v>
          </cell>
          <cell r="B896" t="str">
            <v>YUM Franchise</v>
          </cell>
        </row>
        <row r="897">
          <cell r="A897">
            <v>8403780001</v>
          </cell>
          <cell r="B897" t="str">
            <v>Burger King Franchise</v>
          </cell>
        </row>
        <row r="898">
          <cell r="A898">
            <v>8406568016</v>
          </cell>
          <cell r="B898" t="str">
            <v>YUM Franchise</v>
          </cell>
        </row>
        <row r="899">
          <cell r="A899">
            <v>8416975014</v>
          </cell>
          <cell r="B899" t="str">
            <v>YUM Franchise</v>
          </cell>
        </row>
        <row r="900">
          <cell r="A900">
            <v>8429783002</v>
          </cell>
          <cell r="B900" t="str">
            <v>Wendys Franchise</v>
          </cell>
        </row>
        <row r="901">
          <cell r="A901">
            <v>8447855001</v>
          </cell>
          <cell r="B901" t="str">
            <v>YUM Corporate</v>
          </cell>
        </row>
        <row r="902">
          <cell r="A902">
            <v>8450555001</v>
          </cell>
          <cell r="B902" t="str">
            <v>YUM Corporate</v>
          </cell>
        </row>
        <row r="903">
          <cell r="A903">
            <v>8451929005</v>
          </cell>
          <cell r="B903" t="str">
            <v>Waffle House Franchise</v>
          </cell>
        </row>
        <row r="904">
          <cell r="A904">
            <v>8458975014</v>
          </cell>
          <cell r="B904" t="str">
            <v>YUM Corporate</v>
          </cell>
        </row>
        <row r="905">
          <cell r="A905">
            <v>8472929005</v>
          </cell>
          <cell r="B905" t="str">
            <v>Wendys Franchise</v>
          </cell>
        </row>
        <row r="906">
          <cell r="A906">
            <v>8514568013</v>
          </cell>
          <cell r="B906" t="str">
            <v>YUM Corporate</v>
          </cell>
        </row>
        <row r="907">
          <cell r="A907">
            <v>8521803009</v>
          </cell>
          <cell r="B907" t="str">
            <v>YUM Corporate</v>
          </cell>
        </row>
        <row r="908">
          <cell r="A908">
            <v>8525567013</v>
          </cell>
          <cell r="B908" t="str">
            <v>Wendys Franchise</v>
          </cell>
        </row>
        <row r="909">
          <cell r="A909">
            <v>8530776006</v>
          </cell>
          <cell r="B909" t="str">
            <v>Waffle House Corporate</v>
          </cell>
        </row>
        <row r="910">
          <cell r="A910">
            <v>8544726005</v>
          </cell>
          <cell r="B910" t="str">
            <v>Waffle House Corporate</v>
          </cell>
        </row>
        <row r="911">
          <cell r="A911">
            <v>8551636007</v>
          </cell>
          <cell r="B911" t="str">
            <v>YUM Corporate</v>
          </cell>
        </row>
        <row r="912">
          <cell r="A912">
            <v>8565726005</v>
          </cell>
          <cell r="B912" t="str">
            <v>Wendys Corporate</v>
          </cell>
        </row>
        <row r="913">
          <cell r="A913">
            <v>8589958009</v>
          </cell>
          <cell r="B913" t="str">
            <v>Waffle House Corporate</v>
          </cell>
        </row>
        <row r="914">
          <cell r="A914">
            <v>8612964000</v>
          </cell>
          <cell r="B914" t="str">
            <v>Waffle House Corporate</v>
          </cell>
        </row>
        <row r="915">
          <cell r="A915">
            <v>8614686009</v>
          </cell>
          <cell r="B915" t="str">
            <v>Waffle House Corporate</v>
          </cell>
        </row>
        <row r="916">
          <cell r="A916">
            <v>8624723019</v>
          </cell>
          <cell r="B916" t="str">
            <v>YUM Franchise</v>
          </cell>
        </row>
        <row r="917">
          <cell r="A917">
            <v>8659853002</v>
          </cell>
          <cell r="B917" t="str">
            <v>Waffle House Corporate</v>
          </cell>
        </row>
        <row r="918">
          <cell r="A918">
            <v>8659911009</v>
          </cell>
          <cell r="B918" t="str">
            <v>YUM Franchise</v>
          </cell>
        </row>
        <row r="919">
          <cell r="A919">
            <v>8735625008</v>
          </cell>
          <cell r="B919" t="str">
            <v>YUM Franchise</v>
          </cell>
        </row>
        <row r="920">
          <cell r="A920">
            <v>8745558005</v>
          </cell>
          <cell r="B920" t="str">
            <v>Waffle House Franchise</v>
          </cell>
        </row>
        <row r="921">
          <cell r="A921">
            <v>8760671009</v>
          </cell>
          <cell r="B921" t="str">
            <v>YUM Corporate</v>
          </cell>
        </row>
        <row r="922">
          <cell r="A922">
            <v>8761561002</v>
          </cell>
          <cell r="B922" t="str">
            <v>YUM Franchise</v>
          </cell>
        </row>
        <row r="923">
          <cell r="A923">
            <v>8762855012</v>
          </cell>
          <cell r="B923" t="str">
            <v>YUM Franchise</v>
          </cell>
        </row>
        <row r="924">
          <cell r="A924">
            <v>8779856001</v>
          </cell>
          <cell r="B924" t="str">
            <v>Waffle House Corporate</v>
          </cell>
        </row>
        <row r="925">
          <cell r="A925">
            <v>8789661014</v>
          </cell>
          <cell r="B925" t="str">
            <v>Wendys Franchise</v>
          </cell>
        </row>
        <row r="926">
          <cell r="A926">
            <v>8795550004</v>
          </cell>
          <cell r="B926" t="str">
            <v>Waffle House Franchise</v>
          </cell>
        </row>
        <row r="927">
          <cell r="A927">
            <v>8800856006</v>
          </cell>
          <cell r="B927" t="str">
            <v>Waffle House Corporate</v>
          </cell>
        </row>
        <row r="928">
          <cell r="A928">
            <v>8811927007</v>
          </cell>
          <cell r="B928" t="str">
            <v>Wendys Corporate</v>
          </cell>
        </row>
        <row r="929">
          <cell r="A929">
            <v>8828719006</v>
          </cell>
          <cell r="B929" t="str">
            <v>Waffle House Franchise</v>
          </cell>
        </row>
        <row r="930">
          <cell r="A930">
            <v>8836622003</v>
          </cell>
          <cell r="B930" t="str">
            <v>Burger King Franchise</v>
          </cell>
        </row>
        <row r="931">
          <cell r="A931">
            <v>8857617011</v>
          </cell>
          <cell r="B931" t="str">
            <v>YUM Franchise</v>
          </cell>
        </row>
        <row r="932">
          <cell r="A932">
            <v>8861857005</v>
          </cell>
          <cell r="B932" t="str">
            <v>Waffle House Corporate</v>
          </cell>
        </row>
        <row r="933">
          <cell r="A933">
            <v>8864572018</v>
          </cell>
          <cell r="B933" t="str">
            <v>Wendys Franchise</v>
          </cell>
        </row>
        <row r="934">
          <cell r="A934">
            <v>8865848002</v>
          </cell>
          <cell r="B934" t="str">
            <v>Quicktrip</v>
          </cell>
        </row>
        <row r="935">
          <cell r="A935">
            <v>8879560002</v>
          </cell>
          <cell r="B935" t="str">
            <v>Quicktrip</v>
          </cell>
        </row>
        <row r="936">
          <cell r="A936">
            <v>8887961004</v>
          </cell>
          <cell r="B936" t="str">
            <v>YUM Corporate</v>
          </cell>
        </row>
        <row r="937">
          <cell r="A937">
            <v>8905856035</v>
          </cell>
          <cell r="B937" t="str">
            <v>Waffle House Corporate</v>
          </cell>
        </row>
        <row r="938">
          <cell r="A938">
            <v>8908612008</v>
          </cell>
          <cell r="B938" t="str">
            <v>Waffle House Corporate</v>
          </cell>
        </row>
        <row r="939">
          <cell r="A939">
            <v>8913962006</v>
          </cell>
          <cell r="B939" t="str">
            <v>Waffle House Corporate</v>
          </cell>
        </row>
        <row r="940">
          <cell r="A940">
            <v>8956717005</v>
          </cell>
          <cell r="B940" t="str">
            <v>Waffle House Franchise</v>
          </cell>
        </row>
        <row r="941">
          <cell r="A941">
            <v>8972551016</v>
          </cell>
          <cell r="B941" t="str">
            <v>Burger King Franchise</v>
          </cell>
        </row>
        <row r="942">
          <cell r="A942">
            <v>8980843005</v>
          </cell>
          <cell r="B942" t="str">
            <v>YUM Corporate</v>
          </cell>
        </row>
        <row r="943">
          <cell r="A943">
            <v>8997558011</v>
          </cell>
          <cell r="B943" t="str">
            <v>YUM Franchise</v>
          </cell>
        </row>
        <row r="944">
          <cell r="A944">
            <v>8998677006</v>
          </cell>
          <cell r="B944" t="str">
            <v>Waffle House Corporate</v>
          </cell>
        </row>
        <row r="945">
          <cell r="A945">
            <v>9001843008</v>
          </cell>
          <cell r="B945" t="str">
            <v>Waffle House Corporate</v>
          </cell>
        </row>
        <row r="946">
          <cell r="A946">
            <v>9014575000</v>
          </cell>
          <cell r="B946" t="str">
            <v>YUM Franchise</v>
          </cell>
        </row>
        <row r="947">
          <cell r="A947">
            <v>9063358000</v>
          </cell>
          <cell r="B947" t="str">
            <v>Burger King Franchise</v>
          </cell>
        </row>
        <row r="948">
          <cell r="A948">
            <v>9074865007</v>
          </cell>
          <cell r="B948" t="str">
            <v>Wendys Franchise</v>
          </cell>
        </row>
        <row r="949">
          <cell r="A949">
            <v>9094662002</v>
          </cell>
          <cell r="B949" t="str">
            <v>YUM Corporate</v>
          </cell>
        </row>
        <row r="950">
          <cell r="A950">
            <v>9094903008</v>
          </cell>
          <cell r="B950" t="str">
            <v>YUM Corporate</v>
          </cell>
        </row>
        <row r="951">
          <cell r="A951">
            <v>9095865016</v>
          </cell>
          <cell r="B951" t="str">
            <v>Burger King Corporate</v>
          </cell>
        </row>
        <row r="952">
          <cell r="A952">
            <v>9117922012</v>
          </cell>
          <cell r="B952" t="str">
            <v>YUM Franchise</v>
          </cell>
        </row>
        <row r="953">
          <cell r="A953">
            <v>9121922002</v>
          </cell>
          <cell r="B953" t="str">
            <v>YUM Corporate</v>
          </cell>
        </row>
        <row r="954">
          <cell r="A954">
            <v>9130556007</v>
          </cell>
          <cell r="B954" t="str">
            <v>YUM Franchise</v>
          </cell>
        </row>
        <row r="955">
          <cell r="A955">
            <v>9134729006</v>
          </cell>
          <cell r="B955" t="str">
            <v>Waffle House Corporate</v>
          </cell>
        </row>
        <row r="956">
          <cell r="A956">
            <v>9140553018</v>
          </cell>
          <cell r="B956" t="str">
            <v>YUM Franchise</v>
          </cell>
        </row>
        <row r="957">
          <cell r="A957">
            <v>9151556034</v>
          </cell>
          <cell r="B957" t="str">
            <v>YUM Corporate</v>
          </cell>
        </row>
        <row r="958">
          <cell r="A958">
            <v>9161553009</v>
          </cell>
          <cell r="B958" t="str">
            <v>Wendys Franchise</v>
          </cell>
        </row>
        <row r="959">
          <cell r="A959">
            <v>9163552000</v>
          </cell>
          <cell r="B959" t="str">
            <v>Waffle House Franchise</v>
          </cell>
        </row>
        <row r="960">
          <cell r="A960">
            <v>9165612018</v>
          </cell>
          <cell r="B960" t="str">
            <v>Burger King Franchise</v>
          </cell>
        </row>
        <row r="961">
          <cell r="A961">
            <v>9187786008</v>
          </cell>
          <cell r="B961" t="str">
            <v>Waffle House Franchise</v>
          </cell>
        </row>
        <row r="962">
          <cell r="A962">
            <v>9196836011</v>
          </cell>
          <cell r="B962" t="str">
            <v>YUM Franchise</v>
          </cell>
        </row>
        <row r="963">
          <cell r="A963">
            <v>9200865004</v>
          </cell>
          <cell r="B963" t="str">
            <v>YUM Corporate</v>
          </cell>
        </row>
        <row r="964">
          <cell r="A964">
            <v>9206566046</v>
          </cell>
          <cell r="B964" t="str">
            <v>YUM Franchise</v>
          </cell>
        </row>
        <row r="965">
          <cell r="A965">
            <v>9213901000</v>
          </cell>
          <cell r="B965" t="str">
            <v>Wendys Franchise</v>
          </cell>
        </row>
        <row r="966">
          <cell r="A966">
            <v>9216736014</v>
          </cell>
          <cell r="B966" t="str">
            <v>YUM Franchise</v>
          </cell>
        </row>
        <row r="967">
          <cell r="A967">
            <v>9220838003</v>
          </cell>
          <cell r="B967" t="str">
            <v>Burger King Franchise</v>
          </cell>
        </row>
        <row r="968">
          <cell r="A968">
            <v>9221974008</v>
          </cell>
          <cell r="B968" t="str">
            <v>YUM Corporate</v>
          </cell>
        </row>
        <row r="969">
          <cell r="A969">
            <v>9227781007</v>
          </cell>
          <cell r="B969" t="str">
            <v>Waffle House Corporate</v>
          </cell>
        </row>
        <row r="970">
          <cell r="A970">
            <v>9237736005</v>
          </cell>
          <cell r="B970" t="str">
            <v>Waffle House Corporate</v>
          </cell>
        </row>
        <row r="971">
          <cell r="A971">
            <v>9243780000</v>
          </cell>
          <cell r="B971" t="str">
            <v>YUM Corporate</v>
          </cell>
        </row>
        <row r="972">
          <cell r="A972">
            <v>9271968005</v>
          </cell>
          <cell r="B972" t="str">
            <v>Waffle House Corporate</v>
          </cell>
        </row>
        <row r="973">
          <cell r="A973">
            <v>9285780000</v>
          </cell>
          <cell r="B973" t="str">
            <v>YUM Corporate</v>
          </cell>
        </row>
        <row r="974">
          <cell r="A974">
            <v>9291960005</v>
          </cell>
          <cell r="B974" t="str">
            <v>YUM Corporate</v>
          </cell>
        </row>
        <row r="975">
          <cell r="A975">
            <v>9321916008</v>
          </cell>
          <cell r="B975" t="str">
            <v>Waffle House Corporate</v>
          </cell>
        </row>
        <row r="976">
          <cell r="A976">
            <v>9343778002</v>
          </cell>
          <cell r="B976" t="str">
            <v>YUM Corporate</v>
          </cell>
        </row>
        <row r="977">
          <cell r="A977">
            <v>9343855004</v>
          </cell>
          <cell r="B977" t="str">
            <v>Wendys Franchise</v>
          </cell>
        </row>
        <row r="978">
          <cell r="A978">
            <v>9358970009</v>
          </cell>
          <cell r="B978" t="str">
            <v>Wendys Franchise</v>
          </cell>
        </row>
        <row r="979">
          <cell r="A979">
            <v>9364855013</v>
          </cell>
          <cell r="B979" t="str">
            <v>YUM Franchise</v>
          </cell>
        </row>
        <row r="980">
          <cell r="A980">
            <v>9371619009</v>
          </cell>
          <cell r="B980" t="str">
            <v>Burger King Franchise</v>
          </cell>
        </row>
        <row r="981">
          <cell r="A981">
            <v>9385835002</v>
          </cell>
          <cell r="B981" t="str">
            <v>Wendys Franchise</v>
          </cell>
        </row>
        <row r="982">
          <cell r="A982">
            <v>9390842019</v>
          </cell>
          <cell r="B982" t="str">
            <v>Wendys Franchise</v>
          </cell>
        </row>
        <row r="983">
          <cell r="A983">
            <v>9398775015</v>
          </cell>
          <cell r="B983" t="str">
            <v>Burger King Franchise</v>
          </cell>
        </row>
        <row r="984">
          <cell r="A984">
            <v>9417558009</v>
          </cell>
          <cell r="B984" t="str">
            <v>Burger King Franchise</v>
          </cell>
        </row>
        <row r="985">
          <cell r="A985">
            <v>9427855006</v>
          </cell>
          <cell r="B985" t="str">
            <v>Waffle House Corporate</v>
          </cell>
        </row>
        <row r="986">
          <cell r="A986">
            <v>9469835013</v>
          </cell>
          <cell r="B986" t="str">
            <v>YUM Franchise</v>
          </cell>
        </row>
        <row r="987">
          <cell r="A987">
            <v>9478550005</v>
          </cell>
          <cell r="B987" t="str">
            <v>Waffle House Corporate</v>
          </cell>
        </row>
        <row r="988">
          <cell r="A988">
            <v>9491737000</v>
          </cell>
          <cell r="B988" t="str">
            <v>YUM Franchise</v>
          </cell>
        </row>
        <row r="989">
          <cell r="A989">
            <v>9494695018</v>
          </cell>
          <cell r="B989" t="str">
            <v>YUM Franchise</v>
          </cell>
        </row>
        <row r="990">
          <cell r="A990">
            <v>9515695001</v>
          </cell>
          <cell r="B990" t="str">
            <v>YUM Franchise</v>
          </cell>
        </row>
        <row r="991">
          <cell r="A991">
            <v>9552806004</v>
          </cell>
          <cell r="B991" t="str">
            <v>Waffle House Franchise</v>
          </cell>
        </row>
        <row r="992">
          <cell r="A992">
            <v>9555663038</v>
          </cell>
          <cell r="B992" t="str">
            <v>YUM Corporate</v>
          </cell>
        </row>
        <row r="993">
          <cell r="A993">
            <v>9573567002</v>
          </cell>
          <cell r="B993" t="str">
            <v>Waffle House Corporate</v>
          </cell>
        </row>
        <row r="994">
          <cell r="A994">
            <v>9594836002</v>
          </cell>
          <cell r="B994" t="str">
            <v>Quicktrip</v>
          </cell>
        </row>
        <row r="995">
          <cell r="A995">
            <v>9600793001</v>
          </cell>
          <cell r="B995" t="str">
            <v>Waffle House Corporate</v>
          </cell>
        </row>
        <row r="996">
          <cell r="A996">
            <v>9617920009</v>
          </cell>
          <cell r="B996" t="str">
            <v>Burger King Corporate</v>
          </cell>
        </row>
        <row r="997">
          <cell r="A997">
            <v>9618567015</v>
          </cell>
          <cell r="B997" t="str">
            <v>Wendys Franchise</v>
          </cell>
        </row>
        <row r="998">
          <cell r="A998">
            <v>9623921003</v>
          </cell>
          <cell r="B998" t="str">
            <v>Quicktrip</v>
          </cell>
        </row>
        <row r="999">
          <cell r="A999">
            <v>9643785003</v>
          </cell>
          <cell r="B999" t="str">
            <v>Wendys Corporate</v>
          </cell>
        </row>
        <row r="1000">
          <cell r="A1000">
            <v>9644553005</v>
          </cell>
          <cell r="B1000" t="str">
            <v>Waffle House Franchise</v>
          </cell>
        </row>
        <row r="1001">
          <cell r="A1001">
            <v>9654730005</v>
          </cell>
          <cell r="B1001" t="str">
            <v>Waffle House Franchise</v>
          </cell>
        </row>
        <row r="1002">
          <cell r="A1002">
            <v>9655617010</v>
          </cell>
          <cell r="B1002" t="str">
            <v>Wendys Franchise</v>
          </cell>
        </row>
        <row r="1003">
          <cell r="A1003">
            <v>9655641016</v>
          </cell>
          <cell r="B1003" t="str">
            <v>Burger King Franchise</v>
          </cell>
        </row>
        <row r="1004">
          <cell r="A1004">
            <v>9657857003</v>
          </cell>
          <cell r="B1004" t="str">
            <v>Quicktrip</v>
          </cell>
        </row>
        <row r="1005">
          <cell r="A1005">
            <v>9660841000</v>
          </cell>
          <cell r="B1005" t="str">
            <v>Burger King Corporate</v>
          </cell>
        </row>
        <row r="1006">
          <cell r="A1006">
            <v>9662621006</v>
          </cell>
          <cell r="B1006" t="str">
            <v>Waffle House Corporate</v>
          </cell>
        </row>
        <row r="1007">
          <cell r="A1007">
            <v>9667868027</v>
          </cell>
          <cell r="B1007" t="str">
            <v>Wendys Corporate</v>
          </cell>
        </row>
        <row r="1008">
          <cell r="A1008">
            <v>9668783005</v>
          </cell>
          <cell r="B1008" t="str">
            <v>Waffle House Corporate</v>
          </cell>
        </row>
        <row r="1009">
          <cell r="A1009">
            <v>9676617010</v>
          </cell>
          <cell r="B1009" t="str">
            <v>YUM Franchise</v>
          </cell>
        </row>
        <row r="1010">
          <cell r="A1010">
            <v>9676641007</v>
          </cell>
          <cell r="B1010" t="str">
            <v>Burger King Franchise</v>
          </cell>
        </row>
        <row r="1011">
          <cell r="A1011">
            <v>9686576017</v>
          </cell>
          <cell r="B1011" t="str">
            <v>YUM Franchise</v>
          </cell>
        </row>
        <row r="1012">
          <cell r="A1012">
            <v>9697641007</v>
          </cell>
          <cell r="B1012" t="str">
            <v>YUM Corporate</v>
          </cell>
        </row>
        <row r="1013">
          <cell r="A1013">
            <v>9702688014</v>
          </cell>
          <cell r="B1013" t="str">
            <v>YUM Franchise</v>
          </cell>
        </row>
        <row r="1014">
          <cell r="A1014">
            <v>9703912000</v>
          </cell>
          <cell r="B1014" t="str">
            <v>Waffle House Corporate</v>
          </cell>
        </row>
        <row r="1015">
          <cell r="A1015">
            <v>9709922000</v>
          </cell>
          <cell r="B1015" t="str">
            <v>YUM Franchise</v>
          </cell>
        </row>
        <row r="1016">
          <cell r="A1016">
            <v>9726750008</v>
          </cell>
          <cell r="B1016" t="str">
            <v>Burger King Corporate</v>
          </cell>
        </row>
        <row r="1017">
          <cell r="A1017">
            <v>9754916007</v>
          </cell>
          <cell r="B1017" t="str">
            <v>Quicktrip</v>
          </cell>
        </row>
        <row r="1018">
          <cell r="A1018">
            <v>9756568009</v>
          </cell>
          <cell r="B1018" t="str">
            <v>Waffle House Corporate</v>
          </cell>
        </row>
        <row r="1019">
          <cell r="A1019">
            <v>9761922015</v>
          </cell>
          <cell r="B1019" t="str">
            <v>YUM Franchise</v>
          </cell>
        </row>
        <row r="1020">
          <cell r="A1020">
            <v>9767805004</v>
          </cell>
          <cell r="B1020" t="str">
            <v>Burger King Franchise</v>
          </cell>
        </row>
        <row r="1021">
          <cell r="A1021">
            <v>9768671011</v>
          </cell>
          <cell r="B1021" t="str">
            <v>YUM Franchise</v>
          </cell>
        </row>
        <row r="1022">
          <cell r="A1022">
            <v>9768950008</v>
          </cell>
          <cell r="B1022" t="str">
            <v>YUM Corporate</v>
          </cell>
        </row>
        <row r="1023">
          <cell r="A1023">
            <v>9777727008</v>
          </cell>
          <cell r="B1023" t="str">
            <v>Burger King Franchise</v>
          </cell>
        </row>
        <row r="1024">
          <cell r="A1024">
            <v>9791966007</v>
          </cell>
          <cell r="B1024" t="str">
            <v>YUM Corporate</v>
          </cell>
        </row>
        <row r="1025">
          <cell r="A1025">
            <v>9793550007</v>
          </cell>
          <cell r="B1025" t="str">
            <v>YUM Corporate</v>
          </cell>
        </row>
        <row r="1026">
          <cell r="A1026">
            <v>9806625006</v>
          </cell>
          <cell r="B1026" t="str">
            <v>Waffle House Corporate</v>
          </cell>
        </row>
        <row r="1027">
          <cell r="A1027">
            <v>9814565000</v>
          </cell>
          <cell r="B1027" t="str">
            <v>Burger King Franchise</v>
          </cell>
        </row>
        <row r="1028">
          <cell r="A1028">
            <v>9816958003</v>
          </cell>
          <cell r="B1028" t="str">
            <v>Wendys Franchise</v>
          </cell>
        </row>
        <row r="1029">
          <cell r="A1029">
            <v>9818686000</v>
          </cell>
          <cell r="B1029" t="str">
            <v>YUM Franchise</v>
          </cell>
        </row>
        <row r="1030">
          <cell r="A1030">
            <v>9854780009</v>
          </cell>
          <cell r="B1030" t="str">
            <v>YUM Franchise</v>
          </cell>
        </row>
        <row r="1031">
          <cell r="A1031">
            <v>9872695003</v>
          </cell>
          <cell r="B1031" t="str">
            <v>Waffle House Corporate</v>
          </cell>
        </row>
        <row r="1032">
          <cell r="A1032">
            <v>9875778009</v>
          </cell>
          <cell r="B1032" t="str">
            <v>Quicktrip</v>
          </cell>
        </row>
        <row r="1033">
          <cell r="A1033">
            <v>9888964019</v>
          </cell>
          <cell r="B1033" t="str">
            <v>Wendys Corporate</v>
          </cell>
        </row>
        <row r="1034">
          <cell r="A1034">
            <v>9914621005</v>
          </cell>
          <cell r="B1034" t="str">
            <v>Burger King Franchise</v>
          </cell>
        </row>
        <row r="1035">
          <cell r="A1035">
            <v>9916573002</v>
          </cell>
          <cell r="B1035" t="str">
            <v>Waffle House Corporate</v>
          </cell>
        </row>
        <row r="1036">
          <cell r="A1036">
            <v>9921612007</v>
          </cell>
          <cell r="B1036" t="str">
            <v>Wendys Franchise</v>
          </cell>
        </row>
        <row r="1037">
          <cell r="A1037">
            <v>9951840019</v>
          </cell>
          <cell r="B1037" t="str">
            <v>YUM Corporate</v>
          </cell>
        </row>
        <row r="1038">
          <cell r="A1038">
            <v>9961565005</v>
          </cell>
          <cell r="B1038" t="str">
            <v>Waffle House Corporate</v>
          </cell>
        </row>
        <row r="1039">
          <cell r="A1039">
            <v>9965784006</v>
          </cell>
          <cell r="B1039" t="str">
            <v>Waffle House Franchise</v>
          </cell>
        </row>
        <row r="1040">
          <cell r="A1040">
            <v>9979845003</v>
          </cell>
          <cell r="B1040" t="str">
            <v>Waffle House Corporate</v>
          </cell>
        </row>
        <row r="1041">
          <cell r="A1041">
            <v>9984958017</v>
          </cell>
          <cell r="B1041" t="str">
            <v>YUM Corporate</v>
          </cell>
        </row>
        <row r="1042">
          <cell r="A1042">
            <v>9998793006</v>
          </cell>
          <cell r="B1042" t="str">
            <v>YUM Corporate</v>
          </cell>
        </row>
      </sheetData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ccust"/>
    </sheetNames>
    <sheetDataSet>
      <sheetData sheetId="0">
        <row r="1">
          <cell r="A1">
            <v>3056504</v>
          </cell>
          <cell r="B1" t="str">
            <v>LaFarge Bldg Materials</v>
          </cell>
        </row>
        <row r="2">
          <cell r="A2">
            <v>3063401</v>
          </cell>
          <cell r="B2" t="str">
            <v xml:space="preserve">Certainteed Corp    </v>
          </cell>
        </row>
        <row r="3">
          <cell r="A3">
            <v>3080304</v>
          </cell>
          <cell r="B3" t="str">
            <v xml:space="preserve">Certainteed Corp    </v>
          </cell>
        </row>
        <row r="4">
          <cell r="A4">
            <v>3080500</v>
          </cell>
          <cell r="B4" t="str">
            <v xml:space="preserve">Avondale Mills Inc.  </v>
          </cell>
        </row>
        <row r="5">
          <cell r="A5">
            <v>3082808</v>
          </cell>
          <cell r="B5" t="str">
            <v xml:space="preserve">Weyerhaeuser Co Inc     </v>
          </cell>
        </row>
        <row r="6">
          <cell r="A6">
            <v>3082906</v>
          </cell>
          <cell r="B6" t="str">
            <v xml:space="preserve">Colonial Pipeline Co. Inc.   </v>
          </cell>
        </row>
        <row r="7">
          <cell r="A7">
            <v>3083001</v>
          </cell>
          <cell r="B7" t="str">
            <v>Plantation Pipe Line</v>
          </cell>
        </row>
        <row r="8">
          <cell r="A8">
            <v>3085603</v>
          </cell>
          <cell r="B8" t="str">
            <v xml:space="preserve">Mount Vernon Mills Inc    </v>
          </cell>
        </row>
        <row r="9">
          <cell r="A9">
            <v>3088604</v>
          </cell>
          <cell r="B9" t="str">
            <v xml:space="preserve">Mount Vernon Mills Inc    </v>
          </cell>
        </row>
        <row r="10">
          <cell r="A10">
            <v>3093203</v>
          </cell>
          <cell r="B10" t="str">
            <v>Vulcan Materials</v>
          </cell>
        </row>
        <row r="11">
          <cell r="A11">
            <v>3095207</v>
          </cell>
          <cell r="B11" t="str">
            <v xml:space="preserve">Milliken &amp; Co Inc     </v>
          </cell>
        </row>
        <row r="12">
          <cell r="A12">
            <v>3095305</v>
          </cell>
          <cell r="B12" t="str">
            <v xml:space="preserve">Springs Industries Inc     </v>
          </cell>
        </row>
        <row r="13">
          <cell r="A13">
            <v>3095609</v>
          </cell>
          <cell r="B13" t="str">
            <v xml:space="preserve">Springs Industries Inc     </v>
          </cell>
        </row>
        <row r="14">
          <cell r="A14">
            <v>3096900</v>
          </cell>
          <cell r="B14" t="str">
            <v xml:space="preserve">Engelhard Corporation    </v>
          </cell>
        </row>
        <row r="15">
          <cell r="A15">
            <v>3097103</v>
          </cell>
          <cell r="B15" t="str">
            <v xml:space="preserve">Milliken &amp; Co Inc     </v>
          </cell>
        </row>
        <row r="16">
          <cell r="A16">
            <v>3097201</v>
          </cell>
          <cell r="B16" t="str">
            <v xml:space="preserve">Milliken &amp; Co Inc     </v>
          </cell>
        </row>
        <row r="17">
          <cell r="A17">
            <v>3100105</v>
          </cell>
          <cell r="B17" t="str">
            <v xml:space="preserve">Milliken &amp; Co Inc     </v>
          </cell>
        </row>
        <row r="18">
          <cell r="A18">
            <v>3100203</v>
          </cell>
          <cell r="B18" t="str">
            <v>TNS Mills</v>
          </cell>
        </row>
        <row r="19">
          <cell r="A19">
            <v>3104809</v>
          </cell>
          <cell r="B19" t="str">
            <v xml:space="preserve">Milliken &amp; Co Inc     </v>
          </cell>
        </row>
        <row r="20">
          <cell r="A20">
            <v>3114805</v>
          </cell>
          <cell r="B20" t="str">
            <v xml:space="preserve">Mount Vernon Mills Inc    </v>
          </cell>
        </row>
        <row r="21">
          <cell r="A21">
            <v>3118303</v>
          </cell>
          <cell r="B21" t="str">
            <v>International Paper</v>
          </cell>
        </row>
        <row r="22">
          <cell r="A22">
            <v>3118401</v>
          </cell>
          <cell r="B22" t="str">
            <v xml:space="preserve">Augusta Newsprint Company    </v>
          </cell>
        </row>
        <row r="23">
          <cell r="A23">
            <v>3118509</v>
          </cell>
          <cell r="B23" t="str">
            <v>Olin Corporation</v>
          </cell>
        </row>
        <row r="24">
          <cell r="A24">
            <v>3119408</v>
          </cell>
          <cell r="B24" t="str">
            <v>Procter &amp; Gamble</v>
          </cell>
        </row>
        <row r="25">
          <cell r="A25">
            <v>3121408</v>
          </cell>
          <cell r="B25" t="str">
            <v xml:space="preserve">Avondale Mills Inc.  </v>
          </cell>
        </row>
        <row r="26">
          <cell r="A26">
            <v>3122503</v>
          </cell>
          <cell r="B26" t="str">
            <v xml:space="preserve">Georgia-Pacific Corporation    </v>
          </cell>
        </row>
        <row r="27">
          <cell r="A27">
            <v>3144009</v>
          </cell>
          <cell r="B27" t="str">
            <v xml:space="preserve">Georgia-Pacific Corporation    </v>
          </cell>
        </row>
        <row r="28">
          <cell r="A28">
            <v>3154407</v>
          </cell>
          <cell r="B28" t="str">
            <v>Shaw Industries, Inc.</v>
          </cell>
        </row>
        <row r="29">
          <cell r="A29">
            <v>3154603</v>
          </cell>
          <cell r="B29" t="str">
            <v xml:space="preserve">Milliken &amp; Co Inc     </v>
          </cell>
        </row>
        <row r="30">
          <cell r="A30">
            <v>3158307</v>
          </cell>
          <cell r="B30" t="str">
            <v xml:space="preserve">Georgia-Pacific Corporation    </v>
          </cell>
        </row>
        <row r="31">
          <cell r="A31">
            <v>3162105</v>
          </cell>
          <cell r="B31" t="str">
            <v xml:space="preserve">Georgia-Pacific Corporation    </v>
          </cell>
        </row>
        <row r="32">
          <cell r="A32">
            <v>3162605</v>
          </cell>
          <cell r="B32" t="str">
            <v xml:space="preserve">Georgia-Pacific Corporation    </v>
          </cell>
        </row>
        <row r="33">
          <cell r="A33">
            <v>3163102</v>
          </cell>
          <cell r="B33" t="str">
            <v xml:space="preserve">Georgia-Pacific Corporation    </v>
          </cell>
        </row>
        <row r="34">
          <cell r="A34">
            <v>3172003</v>
          </cell>
          <cell r="B34" t="str">
            <v>US Navy Kings Bay</v>
          </cell>
        </row>
        <row r="35">
          <cell r="A35">
            <v>3172209</v>
          </cell>
          <cell r="B35" t="str">
            <v xml:space="preserve">Georgia-Pacific Corporation    </v>
          </cell>
        </row>
        <row r="36">
          <cell r="A36">
            <v>3179502</v>
          </cell>
          <cell r="B36" t="str">
            <v xml:space="preserve">Amoco Fabrics and Fibers Co.   </v>
          </cell>
        </row>
        <row r="37">
          <cell r="A37">
            <v>3187004</v>
          </cell>
          <cell r="B37" t="str">
            <v>International Paper</v>
          </cell>
        </row>
        <row r="38">
          <cell r="A38">
            <v>3191802</v>
          </cell>
          <cell r="B38" t="str">
            <v xml:space="preserve">Milliken &amp; Co Inc     </v>
          </cell>
        </row>
        <row r="39">
          <cell r="A39">
            <v>3192907</v>
          </cell>
          <cell r="B39" t="str">
            <v>International Paper</v>
          </cell>
        </row>
        <row r="40">
          <cell r="A40">
            <v>3199504</v>
          </cell>
          <cell r="B40" t="str">
            <v>Vulcan Materials</v>
          </cell>
        </row>
        <row r="41">
          <cell r="A41">
            <v>3200100</v>
          </cell>
          <cell r="B41" t="str">
            <v>Intermet - Columbus Foundry</v>
          </cell>
        </row>
        <row r="42">
          <cell r="A42">
            <v>3201705</v>
          </cell>
          <cell r="B42" t="str">
            <v>LaFarge Bldg Materials</v>
          </cell>
        </row>
        <row r="43">
          <cell r="A43">
            <v>3202908</v>
          </cell>
          <cell r="B43" t="str">
            <v xml:space="preserve">Weyerhaeuser Co Inc     </v>
          </cell>
        </row>
        <row r="44">
          <cell r="A44">
            <v>3203209</v>
          </cell>
          <cell r="B44" t="str">
            <v>Intermet - Columbus Foundry</v>
          </cell>
        </row>
        <row r="45">
          <cell r="A45">
            <v>3213205</v>
          </cell>
          <cell r="B45" t="str">
            <v>Procter &amp; Gamble</v>
          </cell>
        </row>
        <row r="46">
          <cell r="A46">
            <v>3213607</v>
          </cell>
          <cell r="B46" t="str">
            <v xml:space="preserve">Georgia-Pacific Corporation    </v>
          </cell>
        </row>
        <row r="47">
          <cell r="A47">
            <v>3220102</v>
          </cell>
          <cell r="B47" t="str">
            <v>Merck &amp; Co. Inc</v>
          </cell>
        </row>
        <row r="48">
          <cell r="A48">
            <v>3221001</v>
          </cell>
          <cell r="B48" t="str">
            <v xml:space="preserve">Engelhard Corporation    </v>
          </cell>
        </row>
        <row r="49">
          <cell r="A49">
            <v>3221109</v>
          </cell>
          <cell r="B49" t="str">
            <v>Shaw Industries, Inc.</v>
          </cell>
        </row>
        <row r="50">
          <cell r="A50">
            <v>3221305</v>
          </cell>
          <cell r="B50" t="str">
            <v xml:space="preserve">Amoco Fabrics and Fibers Co.   </v>
          </cell>
        </row>
        <row r="51">
          <cell r="A51">
            <v>3228804</v>
          </cell>
          <cell r="B51" t="str">
            <v xml:space="preserve">Georgia-Pacific Corporation    </v>
          </cell>
        </row>
        <row r="52">
          <cell r="A52">
            <v>3239905</v>
          </cell>
          <cell r="B52" t="str">
            <v xml:space="preserve">Imerys Pigments Inc    </v>
          </cell>
        </row>
        <row r="53">
          <cell r="A53">
            <v>3243801</v>
          </cell>
          <cell r="B53" t="str">
            <v xml:space="preserve">Georgia-Pacific Corporation    </v>
          </cell>
        </row>
        <row r="54">
          <cell r="A54">
            <v>3249303</v>
          </cell>
          <cell r="B54" t="str">
            <v xml:space="preserve">Springs Industries Inc     </v>
          </cell>
        </row>
        <row r="55">
          <cell r="A55">
            <v>3249401</v>
          </cell>
          <cell r="B55" t="str">
            <v xml:space="preserve">Springs Industries Inc     </v>
          </cell>
        </row>
        <row r="56">
          <cell r="A56">
            <v>3250904</v>
          </cell>
          <cell r="B56" t="str">
            <v xml:space="preserve">Springs Industries Inc     </v>
          </cell>
        </row>
        <row r="57">
          <cell r="A57">
            <v>3257403</v>
          </cell>
          <cell r="B57" t="str">
            <v xml:space="preserve">Kimberly-Clark Corporation     </v>
          </cell>
        </row>
        <row r="58">
          <cell r="A58">
            <v>3257609</v>
          </cell>
          <cell r="B58" t="str">
            <v xml:space="preserve">Milliken &amp; Co Inc     </v>
          </cell>
        </row>
        <row r="59">
          <cell r="A59">
            <v>3257707</v>
          </cell>
          <cell r="B59" t="str">
            <v xml:space="preserve">Milliken &amp; Co Inc     </v>
          </cell>
        </row>
        <row r="60">
          <cell r="A60">
            <v>3257805</v>
          </cell>
          <cell r="B60" t="str">
            <v xml:space="preserve">Georgia-Pacific Corporation    </v>
          </cell>
        </row>
        <row r="61">
          <cell r="A61">
            <v>3257903</v>
          </cell>
          <cell r="B61" t="str">
            <v xml:space="preserve">Milliken &amp; Co Inc     </v>
          </cell>
        </row>
        <row r="62">
          <cell r="A62">
            <v>3258508</v>
          </cell>
          <cell r="B62" t="str">
            <v>Vulcan Materials</v>
          </cell>
        </row>
        <row r="63">
          <cell r="A63">
            <v>3260802</v>
          </cell>
          <cell r="B63" t="str">
            <v xml:space="preserve">Riverwood International Corp    </v>
          </cell>
        </row>
        <row r="64">
          <cell r="A64">
            <v>3261809</v>
          </cell>
          <cell r="B64" t="str">
            <v xml:space="preserve">Imerys Pigments Inc    </v>
          </cell>
        </row>
        <row r="65">
          <cell r="A65">
            <v>3262502</v>
          </cell>
          <cell r="B65" t="str">
            <v xml:space="preserve">Colonial Pipeline Co. Inc.   </v>
          </cell>
        </row>
        <row r="66">
          <cell r="A66">
            <v>3292000</v>
          </cell>
          <cell r="B66" t="str">
            <v>Shaw Industries, Inc.</v>
          </cell>
        </row>
        <row r="67">
          <cell r="A67">
            <v>3296204</v>
          </cell>
          <cell r="B67" t="str">
            <v xml:space="preserve">Georgia-Pacific Corporation    </v>
          </cell>
        </row>
        <row r="68">
          <cell r="A68">
            <v>3297309</v>
          </cell>
          <cell r="B68" t="str">
            <v xml:space="preserve">Engelhard Corporation    </v>
          </cell>
        </row>
        <row r="69">
          <cell r="A69">
            <v>3297407</v>
          </cell>
          <cell r="B69" t="str">
            <v xml:space="preserve">Engelhard Corporation    </v>
          </cell>
        </row>
        <row r="70">
          <cell r="A70">
            <v>3300203</v>
          </cell>
          <cell r="B70" t="str">
            <v xml:space="preserve">Imerys Pigments Inc    </v>
          </cell>
        </row>
        <row r="71">
          <cell r="A71">
            <v>3301200</v>
          </cell>
          <cell r="B71" t="str">
            <v xml:space="preserve">Imerys Pigments Inc    </v>
          </cell>
        </row>
        <row r="72">
          <cell r="A72">
            <v>3302305</v>
          </cell>
          <cell r="B72" t="str">
            <v xml:space="preserve">Colonial Pipeline Co. Inc.   </v>
          </cell>
        </row>
        <row r="73">
          <cell r="A73">
            <v>3302805</v>
          </cell>
          <cell r="B73" t="str">
            <v>Plantation Pipe Line</v>
          </cell>
        </row>
        <row r="74">
          <cell r="A74">
            <v>3309500</v>
          </cell>
          <cell r="B74" t="str">
            <v xml:space="preserve">Mount Vernon Mills Inc    </v>
          </cell>
        </row>
        <row r="75">
          <cell r="A75">
            <v>3309706</v>
          </cell>
          <cell r="B75" t="str">
            <v>Plantation Pipe Line</v>
          </cell>
        </row>
        <row r="76">
          <cell r="A76">
            <v>3309804</v>
          </cell>
          <cell r="B76" t="str">
            <v>Plantation Pipe Line</v>
          </cell>
        </row>
        <row r="77">
          <cell r="A77">
            <v>3313200</v>
          </cell>
          <cell r="B77" t="str">
            <v>Shaw Industries, Inc.</v>
          </cell>
        </row>
        <row r="78">
          <cell r="A78">
            <v>3315008</v>
          </cell>
          <cell r="B78" t="str">
            <v xml:space="preserve">Imerys Pigments Inc    </v>
          </cell>
        </row>
        <row r="79">
          <cell r="A79">
            <v>3316603</v>
          </cell>
          <cell r="B79" t="str">
            <v>Vulcan Materials</v>
          </cell>
        </row>
        <row r="80">
          <cell r="A80">
            <v>3316701</v>
          </cell>
          <cell r="B80" t="str">
            <v>Shaw Industries, Inc.</v>
          </cell>
        </row>
        <row r="81">
          <cell r="A81">
            <v>3321104</v>
          </cell>
          <cell r="B81" t="str">
            <v>Vulcan Materials</v>
          </cell>
        </row>
        <row r="82">
          <cell r="A82">
            <v>3321908</v>
          </cell>
          <cell r="B82" t="str">
            <v>Shaw Industries, Inc.</v>
          </cell>
        </row>
        <row r="83">
          <cell r="A83">
            <v>3322101</v>
          </cell>
          <cell r="B83" t="str">
            <v>Shaw Industries, Inc.</v>
          </cell>
        </row>
        <row r="84">
          <cell r="A84">
            <v>3326609</v>
          </cell>
          <cell r="B84" t="str">
            <v xml:space="preserve">Imerys Pigments Inc    </v>
          </cell>
        </row>
        <row r="85">
          <cell r="A85">
            <v>3326707</v>
          </cell>
          <cell r="B85" t="str">
            <v xml:space="preserve">Imerys Pigments Inc    </v>
          </cell>
        </row>
        <row r="86">
          <cell r="A86">
            <v>3328103</v>
          </cell>
          <cell r="B86" t="str">
            <v xml:space="preserve">Imerys Pigments Inc    </v>
          </cell>
        </row>
        <row r="87">
          <cell r="A87">
            <v>3328201</v>
          </cell>
          <cell r="B87" t="str">
            <v>Shaw Industries, Inc.</v>
          </cell>
        </row>
        <row r="88">
          <cell r="A88">
            <v>3328407</v>
          </cell>
          <cell r="B88" t="str">
            <v xml:space="preserve">Imerys Pigments Inc    </v>
          </cell>
        </row>
        <row r="89">
          <cell r="A89">
            <v>3333800</v>
          </cell>
          <cell r="B89" t="str">
            <v xml:space="preserve">Weyerhaeuser Co Inc     </v>
          </cell>
        </row>
        <row r="90">
          <cell r="A90">
            <v>3334209</v>
          </cell>
          <cell r="B90" t="str">
            <v>Shaw Industries, Inc.</v>
          </cell>
        </row>
        <row r="91">
          <cell r="A91">
            <v>3344205</v>
          </cell>
          <cell r="B91" t="str">
            <v>International Paper</v>
          </cell>
        </row>
        <row r="92">
          <cell r="A92">
            <v>3344607</v>
          </cell>
          <cell r="B92" t="str">
            <v>Shaw Industries, Inc.</v>
          </cell>
        </row>
        <row r="93">
          <cell r="A93">
            <v>3344705</v>
          </cell>
          <cell r="B93" t="str">
            <v>Shaw Industries, Inc.</v>
          </cell>
        </row>
        <row r="94">
          <cell r="A94">
            <v>3349308</v>
          </cell>
          <cell r="B94" t="str">
            <v xml:space="preserve">Avondale Mills Inc.  </v>
          </cell>
        </row>
        <row r="95">
          <cell r="A95">
            <v>3354005</v>
          </cell>
          <cell r="B95" t="str">
            <v xml:space="preserve">Amoco Fabrics and Fibers Co.   </v>
          </cell>
        </row>
        <row r="96">
          <cell r="A96">
            <v>3373206</v>
          </cell>
          <cell r="B96" t="str">
            <v xml:space="preserve">Weyerhaeuser Co Inc     </v>
          </cell>
        </row>
        <row r="97">
          <cell r="A97">
            <v>3375308</v>
          </cell>
          <cell r="B97" t="str">
            <v xml:space="preserve">Kimberly-Clark Corporation     </v>
          </cell>
        </row>
        <row r="98">
          <cell r="A98">
            <v>3382303</v>
          </cell>
          <cell r="B98" t="str">
            <v>Plantation Pipe Line</v>
          </cell>
        </row>
        <row r="99">
          <cell r="A99">
            <v>3382509</v>
          </cell>
          <cell r="B99" t="str">
            <v xml:space="preserve">Georgia-Pacific Corporation    </v>
          </cell>
        </row>
        <row r="100">
          <cell r="A100">
            <v>3403003</v>
          </cell>
          <cell r="B100" t="str">
            <v>LaFarge Bldg Materials</v>
          </cell>
        </row>
        <row r="101">
          <cell r="A101">
            <v>3408400</v>
          </cell>
          <cell r="B101" t="str">
            <v xml:space="preserve">Weyerhaeuser Co Inc     </v>
          </cell>
        </row>
        <row r="102">
          <cell r="A102">
            <v>3409309</v>
          </cell>
          <cell r="B102" t="str">
            <v xml:space="preserve">Georgia-Pacific Corporation    </v>
          </cell>
        </row>
        <row r="103">
          <cell r="A103">
            <v>3410400</v>
          </cell>
          <cell r="B103" t="str">
            <v>Vulcan Materials</v>
          </cell>
        </row>
        <row r="104">
          <cell r="A104">
            <v>3415003</v>
          </cell>
          <cell r="B104" t="str">
            <v>Air Products &amp; Chemical</v>
          </cell>
        </row>
        <row r="105">
          <cell r="A105">
            <v>3419805</v>
          </cell>
          <cell r="B105" t="str">
            <v>Vulcan Materials</v>
          </cell>
        </row>
        <row r="106">
          <cell r="A106">
            <v>3419903</v>
          </cell>
          <cell r="B106" t="str">
            <v xml:space="preserve">Colonial Pipeline Co. Inc.   </v>
          </cell>
        </row>
        <row r="107">
          <cell r="A107">
            <v>3425803</v>
          </cell>
          <cell r="B107" t="str">
            <v xml:space="preserve">Georgia-Pacific Corporation    </v>
          </cell>
        </row>
        <row r="108">
          <cell r="A108">
            <v>3432602</v>
          </cell>
          <cell r="B108" t="str">
            <v>Vulcan Materials</v>
          </cell>
        </row>
        <row r="109">
          <cell r="A109">
            <v>3433501</v>
          </cell>
          <cell r="B109" t="str">
            <v>Johns Manville</v>
          </cell>
        </row>
        <row r="110">
          <cell r="A110">
            <v>3464800</v>
          </cell>
          <cell r="B110" t="str">
            <v xml:space="preserve">Georgia-Pacific Corporation    </v>
          </cell>
        </row>
        <row r="111">
          <cell r="A111">
            <v>3478804</v>
          </cell>
          <cell r="B111" t="str">
            <v>LaFarge Bldg Materials</v>
          </cell>
        </row>
        <row r="112">
          <cell r="A112">
            <v>3489601</v>
          </cell>
          <cell r="B112" t="str">
            <v xml:space="preserve">Colonial Pipeline Co. Inc.   </v>
          </cell>
        </row>
        <row r="113">
          <cell r="A113">
            <v>3499303</v>
          </cell>
          <cell r="B113" t="str">
            <v xml:space="preserve">Amoco Fabrics and Fibers Co.   </v>
          </cell>
        </row>
        <row r="114">
          <cell r="A114">
            <v>3503008</v>
          </cell>
          <cell r="B114" t="str">
            <v xml:space="preserve">Colonial Pipeline Co. Inc.   </v>
          </cell>
        </row>
        <row r="115">
          <cell r="A115">
            <v>3505208</v>
          </cell>
          <cell r="B115" t="str">
            <v>Vulcan Materials</v>
          </cell>
        </row>
        <row r="116">
          <cell r="A116">
            <v>3515204</v>
          </cell>
          <cell r="B116" t="str">
            <v>Vulcan Materials</v>
          </cell>
        </row>
        <row r="117">
          <cell r="A117">
            <v>3525602</v>
          </cell>
          <cell r="B117" t="str">
            <v xml:space="preserve">Certainteed Corp    </v>
          </cell>
        </row>
        <row r="118">
          <cell r="A118">
            <v>3553508</v>
          </cell>
          <cell r="B118" t="str">
            <v>Vulcan Materials</v>
          </cell>
        </row>
        <row r="119">
          <cell r="A119">
            <v>3571104</v>
          </cell>
          <cell r="B119" t="str">
            <v>International Paper</v>
          </cell>
        </row>
        <row r="120">
          <cell r="A120">
            <v>3572503</v>
          </cell>
          <cell r="B120" t="str">
            <v>LaFarge Bldg Materials</v>
          </cell>
        </row>
        <row r="121">
          <cell r="A121">
            <v>3573706</v>
          </cell>
          <cell r="B121" t="str">
            <v>Plantation Pipe Line</v>
          </cell>
        </row>
        <row r="122">
          <cell r="A122">
            <v>3574007</v>
          </cell>
          <cell r="B122" t="str">
            <v>LaFarge Bldg Materials</v>
          </cell>
        </row>
        <row r="123">
          <cell r="A123">
            <v>3575504</v>
          </cell>
          <cell r="B123" t="str">
            <v>Shaw Industries, Inc.</v>
          </cell>
        </row>
        <row r="124">
          <cell r="A124">
            <v>3577606</v>
          </cell>
          <cell r="B124" t="str">
            <v>Vulcan Materials</v>
          </cell>
        </row>
        <row r="125">
          <cell r="A125">
            <v>3579502</v>
          </cell>
          <cell r="B125" t="str">
            <v>Southwire</v>
          </cell>
        </row>
        <row r="126">
          <cell r="A126">
            <v>3584709</v>
          </cell>
          <cell r="B126" t="str">
            <v>Plantation Pipe Line</v>
          </cell>
        </row>
        <row r="127">
          <cell r="A127">
            <v>3584807</v>
          </cell>
          <cell r="B127" t="str">
            <v xml:space="preserve">Colonial Pipeline Co. Inc.   </v>
          </cell>
        </row>
        <row r="128">
          <cell r="A128">
            <v>3589106</v>
          </cell>
          <cell r="B128" t="str">
            <v>Vulcan Materials</v>
          </cell>
        </row>
        <row r="129">
          <cell r="A129">
            <v>201111006</v>
          </cell>
          <cell r="B129" t="str">
            <v xml:space="preserve">Colonial Pipeline Co. Inc.   </v>
          </cell>
        </row>
        <row r="130">
          <cell r="A130">
            <v>262731000</v>
          </cell>
          <cell r="B130" t="str">
            <v>International Paper</v>
          </cell>
        </row>
        <row r="131">
          <cell r="A131">
            <v>283731000</v>
          </cell>
          <cell r="B131" t="str">
            <v>International Paper</v>
          </cell>
        </row>
        <row r="132">
          <cell r="A132">
            <v>304731002</v>
          </cell>
          <cell r="B132" t="str">
            <v>International Paper</v>
          </cell>
        </row>
        <row r="133">
          <cell r="A133">
            <v>325731002</v>
          </cell>
          <cell r="B133" t="str">
            <v>International Paper</v>
          </cell>
        </row>
        <row r="134">
          <cell r="A134">
            <v>346731002</v>
          </cell>
          <cell r="B134" t="str">
            <v>International Paper</v>
          </cell>
        </row>
        <row r="135">
          <cell r="A135">
            <v>375449013</v>
          </cell>
          <cell r="B135" t="str">
            <v xml:space="preserve">Georgia-Pacific Corporation    </v>
          </cell>
        </row>
        <row r="136">
          <cell r="A136">
            <v>399335007</v>
          </cell>
          <cell r="B136" t="str">
            <v>International Paper</v>
          </cell>
        </row>
        <row r="137">
          <cell r="A137">
            <v>463232000</v>
          </cell>
          <cell r="B137" t="str">
            <v xml:space="preserve">Colonial Pipeline Co. Inc.   </v>
          </cell>
        </row>
        <row r="138">
          <cell r="A138">
            <v>465364005</v>
          </cell>
          <cell r="B138" t="str">
            <v>International Paper</v>
          </cell>
        </row>
        <row r="139">
          <cell r="A139">
            <v>479981005</v>
          </cell>
          <cell r="B139" t="str">
            <v>Southwire</v>
          </cell>
        </row>
        <row r="140">
          <cell r="A140">
            <v>515666001</v>
          </cell>
          <cell r="B140" t="str">
            <v xml:space="preserve">Georgia-Pacific Corporation    </v>
          </cell>
        </row>
        <row r="141">
          <cell r="A141">
            <v>534723012</v>
          </cell>
          <cell r="B141" t="str">
            <v>International Paper</v>
          </cell>
        </row>
        <row r="142">
          <cell r="A142">
            <v>557666001</v>
          </cell>
          <cell r="B142" t="str">
            <v xml:space="preserve">Georgia-Pacific Corporation    </v>
          </cell>
        </row>
        <row r="143">
          <cell r="A143">
            <v>569799006</v>
          </cell>
          <cell r="B143" t="str">
            <v>LaFarge Bldg Materials</v>
          </cell>
        </row>
        <row r="144">
          <cell r="A144">
            <v>570458007</v>
          </cell>
          <cell r="B144" t="str">
            <v>Procter &amp; Gamble</v>
          </cell>
        </row>
        <row r="145">
          <cell r="A145">
            <v>578666001</v>
          </cell>
          <cell r="B145" t="str">
            <v xml:space="preserve">Georgia-Pacific Corporation    </v>
          </cell>
        </row>
        <row r="146">
          <cell r="A146">
            <v>591673004</v>
          </cell>
          <cell r="B146" t="str">
            <v xml:space="preserve">Georgia-Pacific Corporation    </v>
          </cell>
        </row>
        <row r="147">
          <cell r="A147">
            <v>596903007</v>
          </cell>
          <cell r="B147" t="str">
            <v xml:space="preserve">Colonial Pipeline Co. Inc.   </v>
          </cell>
        </row>
        <row r="148">
          <cell r="A148">
            <v>599666001</v>
          </cell>
          <cell r="B148" t="str">
            <v xml:space="preserve">Georgia-Pacific Corporation    </v>
          </cell>
        </row>
        <row r="149">
          <cell r="A149">
            <v>617903009</v>
          </cell>
          <cell r="B149" t="str">
            <v xml:space="preserve">Colonial Pipeline Co. Inc.   </v>
          </cell>
        </row>
        <row r="150">
          <cell r="A150">
            <v>641666006</v>
          </cell>
          <cell r="B150" t="str">
            <v xml:space="preserve">Georgia-Pacific Corporation    </v>
          </cell>
        </row>
        <row r="151">
          <cell r="A151">
            <v>662666006</v>
          </cell>
          <cell r="B151" t="str">
            <v xml:space="preserve">Georgia-Pacific Corporation    </v>
          </cell>
        </row>
        <row r="152">
          <cell r="A152">
            <v>673859008</v>
          </cell>
          <cell r="B152" t="str">
            <v xml:space="preserve">Georgia-Pacific Corporation    </v>
          </cell>
        </row>
        <row r="153">
          <cell r="A153">
            <v>683666006</v>
          </cell>
          <cell r="B153" t="str">
            <v xml:space="preserve">Georgia-Pacific Corporation    </v>
          </cell>
        </row>
        <row r="154">
          <cell r="A154">
            <v>694859008</v>
          </cell>
          <cell r="B154" t="str">
            <v xml:space="preserve">Georgia-Pacific Corporation    </v>
          </cell>
        </row>
        <row r="155">
          <cell r="A155">
            <v>704666008</v>
          </cell>
          <cell r="B155" t="str">
            <v xml:space="preserve">Georgia-Pacific Corporation    </v>
          </cell>
        </row>
        <row r="156">
          <cell r="A156">
            <v>725666008</v>
          </cell>
          <cell r="B156" t="str">
            <v xml:space="preserve">Georgia-Pacific Corporation    </v>
          </cell>
        </row>
        <row r="157">
          <cell r="A157">
            <v>746666008</v>
          </cell>
          <cell r="B157" t="str">
            <v xml:space="preserve">Georgia-Pacific Corporation    </v>
          </cell>
        </row>
        <row r="158">
          <cell r="A158">
            <v>768587006</v>
          </cell>
          <cell r="B158" t="str">
            <v>Johns Manville</v>
          </cell>
        </row>
        <row r="159">
          <cell r="A159">
            <v>768789019</v>
          </cell>
          <cell r="B159" t="str">
            <v>Gerdau Ameristeel</v>
          </cell>
        </row>
        <row r="160">
          <cell r="A160">
            <v>787187008</v>
          </cell>
          <cell r="B160" t="str">
            <v>International Paper</v>
          </cell>
        </row>
        <row r="161">
          <cell r="A161">
            <v>851666003</v>
          </cell>
          <cell r="B161" t="str">
            <v xml:space="preserve">Georgia-Pacific Corporation    </v>
          </cell>
        </row>
        <row r="162">
          <cell r="A162">
            <v>878591005</v>
          </cell>
          <cell r="B162" t="str">
            <v xml:space="preserve">Georgia-Pacific Corporation    </v>
          </cell>
        </row>
        <row r="163">
          <cell r="A163">
            <v>972676001</v>
          </cell>
          <cell r="B163" t="str">
            <v>LaFarge Bldg Materials</v>
          </cell>
        </row>
        <row r="164">
          <cell r="A164">
            <v>972676010</v>
          </cell>
          <cell r="B164" t="str">
            <v>LaFarge Bldg Materials</v>
          </cell>
        </row>
        <row r="165">
          <cell r="A165">
            <v>977666005</v>
          </cell>
          <cell r="B165" t="str">
            <v xml:space="preserve">Georgia-Pacific Corporation    </v>
          </cell>
        </row>
        <row r="166">
          <cell r="A166">
            <v>984857007</v>
          </cell>
          <cell r="B166" t="str">
            <v xml:space="preserve">Georgia-Pacific Corporation    </v>
          </cell>
        </row>
        <row r="167">
          <cell r="A167">
            <v>1017619001</v>
          </cell>
          <cell r="B167" t="str">
            <v xml:space="preserve">Georgia-Pacific Corporation    </v>
          </cell>
        </row>
        <row r="168">
          <cell r="A168">
            <v>1063571005</v>
          </cell>
          <cell r="B168" t="str">
            <v xml:space="preserve">Avondale Mills Inc.  </v>
          </cell>
        </row>
        <row r="169">
          <cell r="A169">
            <v>1173723004</v>
          </cell>
          <cell r="B169" t="str">
            <v xml:space="preserve">Mount Vernon Mills Inc    </v>
          </cell>
        </row>
        <row r="170">
          <cell r="A170">
            <v>1187077006</v>
          </cell>
          <cell r="B170" t="str">
            <v>Procter &amp; Gamble</v>
          </cell>
        </row>
        <row r="171">
          <cell r="A171">
            <v>1188718006</v>
          </cell>
          <cell r="B171" t="str">
            <v xml:space="preserve">Colonial Pipeline Co. Inc.   </v>
          </cell>
        </row>
        <row r="172">
          <cell r="A172">
            <v>1194723004</v>
          </cell>
          <cell r="B172" t="str">
            <v xml:space="preserve">Mount Vernon Mills Inc    </v>
          </cell>
        </row>
        <row r="173">
          <cell r="A173">
            <v>1227250018</v>
          </cell>
          <cell r="B173" t="str">
            <v xml:space="preserve">Certainteed Corp    </v>
          </cell>
        </row>
        <row r="174">
          <cell r="A174">
            <v>1311588003</v>
          </cell>
          <cell r="B174" t="str">
            <v xml:space="preserve">Avondale Mills Inc.  </v>
          </cell>
        </row>
        <row r="175">
          <cell r="A175">
            <v>1371550007</v>
          </cell>
          <cell r="B175" t="str">
            <v xml:space="preserve">Georgia-Pacific Corporation    </v>
          </cell>
        </row>
        <row r="176">
          <cell r="A176">
            <v>1372851003</v>
          </cell>
          <cell r="B176" t="str">
            <v xml:space="preserve">Colonial Pipeline Co. Inc.   </v>
          </cell>
        </row>
        <row r="177">
          <cell r="A177">
            <v>1439897007</v>
          </cell>
          <cell r="B177" t="str">
            <v>LaFarge Bldg Materials</v>
          </cell>
        </row>
        <row r="178">
          <cell r="A178">
            <v>1491283009</v>
          </cell>
          <cell r="B178" t="str">
            <v>Procter &amp; Gamble</v>
          </cell>
        </row>
        <row r="179">
          <cell r="A179">
            <v>1504789003</v>
          </cell>
          <cell r="B179" t="str">
            <v xml:space="preserve">Colonial Pipeline Co. Inc.   </v>
          </cell>
        </row>
        <row r="180">
          <cell r="A180">
            <v>1506618007</v>
          </cell>
          <cell r="B180" t="str">
            <v xml:space="preserve">Augusta Newsprint Company    </v>
          </cell>
        </row>
        <row r="181">
          <cell r="A181">
            <v>1548618007</v>
          </cell>
          <cell r="B181" t="str">
            <v xml:space="preserve">Augusta Newsprint Company    </v>
          </cell>
        </row>
        <row r="182">
          <cell r="A182">
            <v>1583922008</v>
          </cell>
          <cell r="B182" t="str">
            <v>LaFarge Bldg Materials</v>
          </cell>
        </row>
        <row r="183">
          <cell r="A183">
            <v>1628983005</v>
          </cell>
          <cell r="B183" t="str">
            <v>International Paper</v>
          </cell>
        </row>
        <row r="184">
          <cell r="A184">
            <v>1750852004</v>
          </cell>
          <cell r="B184" t="str">
            <v xml:space="preserve">Georgia-Pacific Corporation    </v>
          </cell>
        </row>
        <row r="185">
          <cell r="A185">
            <v>1796935004</v>
          </cell>
          <cell r="B185" t="str">
            <v>LaFarge Bldg Materials</v>
          </cell>
        </row>
        <row r="186">
          <cell r="A186">
            <v>1803768006</v>
          </cell>
          <cell r="B186" t="str">
            <v xml:space="preserve">Imerys Pigments Inc    </v>
          </cell>
        </row>
        <row r="187">
          <cell r="A187">
            <v>1908723009</v>
          </cell>
          <cell r="B187" t="str">
            <v xml:space="preserve">Mount Vernon Mills Inc    </v>
          </cell>
        </row>
        <row r="188">
          <cell r="A188">
            <v>2052730008</v>
          </cell>
          <cell r="B188" t="str">
            <v xml:space="preserve">Springs Industries Inc     </v>
          </cell>
        </row>
        <row r="189">
          <cell r="A189">
            <v>2073730008</v>
          </cell>
          <cell r="B189" t="str">
            <v xml:space="preserve">Springs Industries Inc     </v>
          </cell>
        </row>
        <row r="190">
          <cell r="A190">
            <v>2091643017</v>
          </cell>
          <cell r="B190" t="str">
            <v xml:space="preserve">Georgia-Pacific Corporation    </v>
          </cell>
        </row>
        <row r="191">
          <cell r="A191">
            <v>2112672001</v>
          </cell>
          <cell r="B191" t="str">
            <v xml:space="preserve">Georgia-Pacific Corporation    </v>
          </cell>
        </row>
        <row r="192">
          <cell r="A192">
            <v>2293205000</v>
          </cell>
          <cell r="B192" t="str">
            <v>LaFarge Bldg Materials</v>
          </cell>
        </row>
        <row r="193">
          <cell r="A193">
            <v>2313330006</v>
          </cell>
          <cell r="B193" t="str">
            <v>Procter &amp; Gamble</v>
          </cell>
        </row>
        <row r="194">
          <cell r="A194">
            <v>2324571013</v>
          </cell>
          <cell r="B194" t="str">
            <v xml:space="preserve">Imerys Pigments Inc    </v>
          </cell>
        </row>
        <row r="195">
          <cell r="A195">
            <v>2332860001</v>
          </cell>
          <cell r="B195" t="str">
            <v>LaFarge Bldg Materials</v>
          </cell>
        </row>
        <row r="196">
          <cell r="A196">
            <v>2385715008</v>
          </cell>
          <cell r="B196" t="str">
            <v xml:space="preserve">Engelhard Corporation    </v>
          </cell>
        </row>
        <row r="197">
          <cell r="A197">
            <v>2427715000</v>
          </cell>
          <cell r="B197" t="str">
            <v xml:space="preserve">Engelhard Corporation    </v>
          </cell>
        </row>
        <row r="198">
          <cell r="A198">
            <v>2475723009</v>
          </cell>
          <cell r="B198" t="str">
            <v xml:space="preserve">Mount Vernon Mills Inc    </v>
          </cell>
        </row>
        <row r="199">
          <cell r="A199">
            <v>2496723009</v>
          </cell>
          <cell r="B199" t="str">
            <v xml:space="preserve">Mount Vernon Mills Inc    </v>
          </cell>
        </row>
        <row r="200">
          <cell r="A200">
            <v>2500566005</v>
          </cell>
          <cell r="B200" t="str">
            <v>International Paper</v>
          </cell>
        </row>
        <row r="201">
          <cell r="A201">
            <v>2605566007</v>
          </cell>
          <cell r="B201" t="str">
            <v>Olin Corporation</v>
          </cell>
        </row>
        <row r="202">
          <cell r="A202">
            <v>2613321003</v>
          </cell>
          <cell r="B202" t="str">
            <v xml:space="preserve">Georgia-Pacific Corporation    </v>
          </cell>
        </row>
        <row r="203">
          <cell r="A203">
            <v>2635283002</v>
          </cell>
          <cell r="B203" t="str">
            <v>LaFarge Bldg Materials</v>
          </cell>
        </row>
        <row r="204">
          <cell r="A204">
            <v>2647566007</v>
          </cell>
          <cell r="B204" t="str">
            <v>Olin Corporation</v>
          </cell>
        </row>
        <row r="205">
          <cell r="A205">
            <v>2691227006</v>
          </cell>
          <cell r="B205" t="str">
            <v>Procter &amp; Gamble</v>
          </cell>
        </row>
        <row r="206">
          <cell r="A206">
            <v>2753929003</v>
          </cell>
          <cell r="B206" t="str">
            <v xml:space="preserve">Georgia-Pacific Corporation    </v>
          </cell>
        </row>
        <row r="207">
          <cell r="A207">
            <v>2798553001</v>
          </cell>
          <cell r="B207" t="str">
            <v>LaFarge Bldg Materials</v>
          </cell>
        </row>
        <row r="208">
          <cell r="A208">
            <v>2826905026</v>
          </cell>
          <cell r="B208" t="str">
            <v>Gerdau Ameristeel</v>
          </cell>
        </row>
        <row r="209">
          <cell r="A209">
            <v>2935953005</v>
          </cell>
          <cell r="B209" t="str">
            <v xml:space="preserve">Colonial Pipeline Co. Inc.   </v>
          </cell>
        </row>
        <row r="210">
          <cell r="A210">
            <v>3105688009</v>
          </cell>
          <cell r="B210" t="str">
            <v xml:space="preserve">Georgia-Pacific Corporation    </v>
          </cell>
        </row>
        <row r="211">
          <cell r="A211">
            <v>3125805006</v>
          </cell>
          <cell r="B211" t="str">
            <v>Gerdau Ameristeel</v>
          </cell>
        </row>
        <row r="212">
          <cell r="A212">
            <v>3272671005</v>
          </cell>
          <cell r="B212" t="str">
            <v>International Paper</v>
          </cell>
        </row>
        <row r="213">
          <cell r="A213">
            <v>3313955004</v>
          </cell>
          <cell r="B213" t="str">
            <v xml:space="preserve">Georgia-Pacific Corporation    </v>
          </cell>
        </row>
        <row r="214">
          <cell r="A214">
            <v>3376667009</v>
          </cell>
          <cell r="B214" t="str">
            <v xml:space="preserve">Colonial Pipeline Co. Inc.   </v>
          </cell>
        </row>
        <row r="215">
          <cell r="A215">
            <v>3429801028</v>
          </cell>
          <cell r="B215" t="str">
            <v>Swift Denim</v>
          </cell>
        </row>
        <row r="216">
          <cell r="A216">
            <v>3458677009</v>
          </cell>
          <cell r="B216" t="str">
            <v xml:space="preserve">Colonial Pipeline Co. Inc.   </v>
          </cell>
        </row>
        <row r="217">
          <cell r="A217">
            <v>3478669003</v>
          </cell>
          <cell r="B217" t="str">
            <v xml:space="preserve">Georgia-Pacific Corporation    </v>
          </cell>
        </row>
        <row r="218">
          <cell r="A218">
            <v>3483619006</v>
          </cell>
          <cell r="B218" t="str">
            <v xml:space="preserve">Georgia-Pacific Corporation    </v>
          </cell>
        </row>
        <row r="219">
          <cell r="A219">
            <v>3504619008</v>
          </cell>
          <cell r="B219" t="str">
            <v xml:space="preserve">Georgia-Pacific Corporation    </v>
          </cell>
        </row>
        <row r="220">
          <cell r="A220">
            <v>3506835019</v>
          </cell>
          <cell r="B220" t="str">
            <v xml:space="preserve">Weyerhaeuser Co Inc     </v>
          </cell>
        </row>
        <row r="221">
          <cell r="A221">
            <v>3509901001</v>
          </cell>
          <cell r="B221" t="str">
            <v>LaFarge Bldg Materials</v>
          </cell>
        </row>
        <row r="222">
          <cell r="A222">
            <v>3520669008</v>
          </cell>
          <cell r="B222" t="str">
            <v xml:space="preserve">Georgia-Pacific Corporation    </v>
          </cell>
        </row>
        <row r="223">
          <cell r="A223">
            <v>3525619008</v>
          </cell>
          <cell r="B223" t="str">
            <v xml:space="preserve">Georgia-Pacific Corporation    </v>
          </cell>
        </row>
        <row r="224">
          <cell r="A224">
            <v>3527835000</v>
          </cell>
          <cell r="B224" t="str">
            <v xml:space="preserve">Weyerhaeuser Co Inc     </v>
          </cell>
        </row>
        <row r="225">
          <cell r="A225">
            <v>3688963003</v>
          </cell>
          <cell r="B225" t="str">
            <v>LaFarge Bldg Materials</v>
          </cell>
        </row>
        <row r="226">
          <cell r="A226">
            <v>3778714009</v>
          </cell>
          <cell r="B226" t="str">
            <v xml:space="preserve">Engelhard Corporation    </v>
          </cell>
        </row>
        <row r="227">
          <cell r="A227">
            <v>3782673002</v>
          </cell>
          <cell r="B227" t="str">
            <v>International Paper</v>
          </cell>
        </row>
        <row r="228">
          <cell r="A228">
            <v>3803673004</v>
          </cell>
          <cell r="B228" t="str">
            <v>International Paper</v>
          </cell>
        </row>
        <row r="229">
          <cell r="A229">
            <v>3832685018</v>
          </cell>
          <cell r="B229" t="str">
            <v>International Paper</v>
          </cell>
        </row>
        <row r="230">
          <cell r="A230">
            <v>3882619000</v>
          </cell>
          <cell r="B230" t="str">
            <v xml:space="preserve">Georgia-Pacific Corporation    </v>
          </cell>
        </row>
        <row r="231">
          <cell r="A231">
            <v>3934849003</v>
          </cell>
          <cell r="B231" t="str">
            <v xml:space="preserve">Colonial Pipeline Co. Inc.   </v>
          </cell>
        </row>
        <row r="232">
          <cell r="A232">
            <v>3998736005</v>
          </cell>
          <cell r="B232" t="str">
            <v>International Paper</v>
          </cell>
        </row>
        <row r="233">
          <cell r="A233">
            <v>4122505000</v>
          </cell>
          <cell r="B233" t="str">
            <v>Galey &amp; Lord</v>
          </cell>
        </row>
        <row r="234">
          <cell r="A234">
            <v>4154671006</v>
          </cell>
          <cell r="B234" t="str">
            <v>International Paper</v>
          </cell>
        </row>
        <row r="235">
          <cell r="A235">
            <v>4200970005</v>
          </cell>
          <cell r="B235" t="str">
            <v>International Paper</v>
          </cell>
        </row>
        <row r="236">
          <cell r="A236">
            <v>4293692014</v>
          </cell>
          <cell r="B236" t="str">
            <v xml:space="preserve">Springs Industries Inc     </v>
          </cell>
        </row>
        <row r="237">
          <cell r="A237">
            <v>4296858005</v>
          </cell>
          <cell r="B237" t="str">
            <v>LaFarge Bldg Materials</v>
          </cell>
        </row>
        <row r="238">
          <cell r="A238">
            <v>4307721002</v>
          </cell>
          <cell r="B238" t="str">
            <v>Shaw Industries, Inc.</v>
          </cell>
        </row>
        <row r="239">
          <cell r="A239">
            <v>4308572003</v>
          </cell>
          <cell r="B239" t="str">
            <v>Procter &amp; Gamble</v>
          </cell>
        </row>
        <row r="240">
          <cell r="A240">
            <v>4308912016</v>
          </cell>
          <cell r="B240" t="str">
            <v>Procter &amp; Gamble</v>
          </cell>
        </row>
        <row r="241">
          <cell r="A241">
            <v>4328721002</v>
          </cell>
          <cell r="B241" t="str">
            <v>Shaw Industries, Inc.</v>
          </cell>
        </row>
        <row r="242">
          <cell r="A242">
            <v>4328801023</v>
          </cell>
          <cell r="B242" t="str">
            <v>Swift Denim</v>
          </cell>
        </row>
        <row r="243">
          <cell r="A243">
            <v>4329572003</v>
          </cell>
          <cell r="B243" t="str">
            <v>Procter &amp; Gamble</v>
          </cell>
        </row>
        <row r="244">
          <cell r="A244">
            <v>4336859006</v>
          </cell>
          <cell r="B244" t="str">
            <v xml:space="preserve">Colonial Pipeline Co. Inc.   </v>
          </cell>
        </row>
        <row r="245">
          <cell r="A245">
            <v>4476572008</v>
          </cell>
          <cell r="B245" t="str">
            <v>Procter &amp; Gamble</v>
          </cell>
        </row>
        <row r="246">
          <cell r="A246">
            <v>4497618009</v>
          </cell>
          <cell r="B246" t="str">
            <v>International Paper</v>
          </cell>
        </row>
        <row r="247">
          <cell r="A247">
            <v>4581618004</v>
          </cell>
          <cell r="B247" t="str">
            <v>International Paper</v>
          </cell>
        </row>
        <row r="248">
          <cell r="A248">
            <v>4712202012</v>
          </cell>
          <cell r="B248" t="str">
            <v xml:space="preserve">Certainteed Corp    </v>
          </cell>
        </row>
        <row r="249">
          <cell r="A249">
            <v>4754729009</v>
          </cell>
          <cell r="B249" t="str">
            <v xml:space="preserve">Colonial Pipeline Co. Inc.   </v>
          </cell>
        </row>
        <row r="250">
          <cell r="A250">
            <v>4784729008</v>
          </cell>
          <cell r="B250" t="str">
            <v>Shaw Industries, Inc.</v>
          </cell>
        </row>
        <row r="251">
          <cell r="A251">
            <v>4807670000</v>
          </cell>
          <cell r="B251" t="str">
            <v>International Paper</v>
          </cell>
        </row>
        <row r="252">
          <cell r="A252">
            <v>4880774009</v>
          </cell>
          <cell r="B252" t="str">
            <v xml:space="preserve">Colonial Pipeline Co. Inc.   </v>
          </cell>
        </row>
        <row r="253">
          <cell r="A253">
            <v>4969095005</v>
          </cell>
          <cell r="B253" t="str">
            <v>Vulcan Materials</v>
          </cell>
        </row>
        <row r="254">
          <cell r="A254">
            <v>4981440004</v>
          </cell>
          <cell r="B254" t="str">
            <v>International Paper</v>
          </cell>
        </row>
        <row r="255">
          <cell r="A255">
            <v>5026901016</v>
          </cell>
          <cell r="B255" t="str">
            <v>Vulcan Materials</v>
          </cell>
        </row>
        <row r="256">
          <cell r="A256">
            <v>5043572000</v>
          </cell>
          <cell r="B256" t="str">
            <v>Procter &amp; Gamble</v>
          </cell>
        </row>
        <row r="257">
          <cell r="A257">
            <v>5072897007</v>
          </cell>
          <cell r="B257" t="str">
            <v>LaFarge Bldg Materials</v>
          </cell>
        </row>
        <row r="258">
          <cell r="A258">
            <v>5083575003</v>
          </cell>
          <cell r="B258" t="str">
            <v>International Paper</v>
          </cell>
        </row>
        <row r="259">
          <cell r="A259">
            <v>5093897007</v>
          </cell>
          <cell r="B259" t="str">
            <v>LaFarge Bldg Materials</v>
          </cell>
        </row>
        <row r="260">
          <cell r="A260">
            <v>5115483018</v>
          </cell>
          <cell r="B260" t="str">
            <v xml:space="preserve">Kimberly-Clark Corporation     </v>
          </cell>
        </row>
        <row r="261">
          <cell r="A261">
            <v>5135897009</v>
          </cell>
          <cell r="B261" t="str">
            <v>LaFarge Bldg Materials</v>
          </cell>
        </row>
        <row r="262">
          <cell r="A262">
            <v>5141560004</v>
          </cell>
          <cell r="B262" t="str">
            <v>LaFarge Bldg Materials</v>
          </cell>
        </row>
        <row r="263">
          <cell r="A263">
            <v>5256552016</v>
          </cell>
          <cell r="B263" t="str">
            <v>LaFarge Bldg Materials</v>
          </cell>
        </row>
        <row r="264">
          <cell r="A264">
            <v>5270845009</v>
          </cell>
          <cell r="B264" t="str">
            <v xml:space="preserve">Weyerhaeuser Co Inc     </v>
          </cell>
        </row>
        <row r="265">
          <cell r="A265">
            <v>5291845009</v>
          </cell>
          <cell r="B265" t="str">
            <v xml:space="preserve">Weyerhaeuser Co Inc     </v>
          </cell>
        </row>
        <row r="266">
          <cell r="A266">
            <v>5298504010</v>
          </cell>
          <cell r="B266" t="str">
            <v xml:space="preserve">Certainteed Corp    </v>
          </cell>
        </row>
        <row r="267">
          <cell r="A267">
            <v>5426005008</v>
          </cell>
          <cell r="B267" t="str">
            <v xml:space="preserve">Riverwood International Corp    </v>
          </cell>
        </row>
        <row r="268">
          <cell r="A268">
            <v>5465733005</v>
          </cell>
          <cell r="B268" t="str">
            <v xml:space="preserve">Georgia-Pacific Corporation    </v>
          </cell>
        </row>
        <row r="269">
          <cell r="A269">
            <v>5655805016</v>
          </cell>
          <cell r="B269" t="str">
            <v xml:space="preserve">Georgia-Pacific Corporation    </v>
          </cell>
        </row>
        <row r="270">
          <cell r="A270">
            <v>5957665007</v>
          </cell>
          <cell r="B270" t="str">
            <v xml:space="preserve">Georgia-Pacific Corporation    </v>
          </cell>
        </row>
        <row r="271">
          <cell r="A271">
            <v>5978665007</v>
          </cell>
          <cell r="B271" t="str">
            <v xml:space="preserve">Georgia-Pacific Corporation    </v>
          </cell>
        </row>
        <row r="272">
          <cell r="A272">
            <v>5988479013</v>
          </cell>
          <cell r="B272" t="str">
            <v xml:space="preserve">Colonial Pipeline Co. Inc.   </v>
          </cell>
        </row>
        <row r="273">
          <cell r="A273">
            <v>6026843001</v>
          </cell>
          <cell r="B273" t="str">
            <v>LaFarge Bldg Materials</v>
          </cell>
        </row>
        <row r="274">
          <cell r="A274">
            <v>6059672003</v>
          </cell>
          <cell r="B274" t="str">
            <v xml:space="preserve">Georgia-Pacific Corporation    </v>
          </cell>
        </row>
        <row r="275">
          <cell r="A275">
            <v>6134611006</v>
          </cell>
          <cell r="B275" t="str">
            <v xml:space="preserve">Georgia-Pacific Corporation    </v>
          </cell>
        </row>
        <row r="276">
          <cell r="A276">
            <v>6140198014</v>
          </cell>
          <cell r="B276" t="str">
            <v xml:space="preserve">Georgia-Pacific Corporation    </v>
          </cell>
        </row>
        <row r="277">
          <cell r="A277">
            <v>6198693002</v>
          </cell>
          <cell r="B277" t="str">
            <v xml:space="preserve">Imerys Pigments Inc    </v>
          </cell>
        </row>
        <row r="278">
          <cell r="A278">
            <v>6227142007</v>
          </cell>
          <cell r="B278" t="str">
            <v>Procter &amp; Gamble</v>
          </cell>
        </row>
        <row r="279">
          <cell r="A279">
            <v>6228595002</v>
          </cell>
          <cell r="B279" t="str">
            <v xml:space="preserve">Colonial Pipeline Co. Inc.   </v>
          </cell>
        </row>
        <row r="280">
          <cell r="A280">
            <v>6260926007</v>
          </cell>
          <cell r="B280" t="str">
            <v>LaFarge Bldg Materials</v>
          </cell>
        </row>
        <row r="281">
          <cell r="A281">
            <v>6292837002</v>
          </cell>
          <cell r="B281" t="str">
            <v>LaFarge Bldg Materials</v>
          </cell>
        </row>
        <row r="282">
          <cell r="A282">
            <v>6301625003</v>
          </cell>
          <cell r="B282" t="str">
            <v>International Paper</v>
          </cell>
        </row>
        <row r="283">
          <cell r="A283">
            <v>6303188003</v>
          </cell>
          <cell r="B283" t="str">
            <v xml:space="preserve">Colonial Pipeline Co. Inc.   </v>
          </cell>
        </row>
        <row r="284">
          <cell r="A284">
            <v>6333440025</v>
          </cell>
          <cell r="B284" t="str">
            <v xml:space="preserve">Colonial Pipeline Co. Inc.   </v>
          </cell>
        </row>
        <row r="285">
          <cell r="A285">
            <v>6429684002</v>
          </cell>
          <cell r="B285" t="str">
            <v xml:space="preserve">Colonial Pipeline Co. Inc.   </v>
          </cell>
        </row>
        <row r="286">
          <cell r="A286">
            <v>6565548009</v>
          </cell>
          <cell r="B286" t="str">
            <v xml:space="preserve">Colonial Pipeline Co. Inc.   </v>
          </cell>
        </row>
        <row r="287">
          <cell r="A287">
            <v>6676975005</v>
          </cell>
          <cell r="B287" t="str">
            <v xml:space="preserve">Colonial Pipeline Co. Inc.   </v>
          </cell>
        </row>
        <row r="288">
          <cell r="A288">
            <v>6814572011</v>
          </cell>
          <cell r="B288" t="str">
            <v>LaFarge Bldg Materials</v>
          </cell>
        </row>
        <row r="289">
          <cell r="A289">
            <v>6846676002</v>
          </cell>
          <cell r="B289" t="str">
            <v xml:space="preserve">Colonial Pipeline Co. Inc.   </v>
          </cell>
        </row>
        <row r="290">
          <cell r="A290">
            <v>6868673005</v>
          </cell>
          <cell r="B290" t="str">
            <v xml:space="preserve">Engelhard Corporation    </v>
          </cell>
        </row>
        <row r="291">
          <cell r="A291">
            <v>6869808011</v>
          </cell>
          <cell r="B291" t="str">
            <v xml:space="preserve">Kimberly-Clark Corporation     </v>
          </cell>
        </row>
        <row r="292">
          <cell r="A292">
            <v>6871111005</v>
          </cell>
          <cell r="B292" t="str">
            <v>International Paper</v>
          </cell>
        </row>
        <row r="293">
          <cell r="A293">
            <v>6877573018</v>
          </cell>
          <cell r="B293" t="str">
            <v>LaFarge Bldg Materials</v>
          </cell>
        </row>
        <row r="294">
          <cell r="A294">
            <v>6889673005</v>
          </cell>
          <cell r="B294" t="str">
            <v xml:space="preserve">Engelhard Corporation    </v>
          </cell>
        </row>
        <row r="295">
          <cell r="A295">
            <v>6890808014</v>
          </cell>
          <cell r="B295" t="str">
            <v xml:space="preserve">Kimberly-Clark Corporation     </v>
          </cell>
        </row>
        <row r="296">
          <cell r="A296">
            <v>6910673000</v>
          </cell>
          <cell r="B296" t="str">
            <v xml:space="preserve">Engelhard Corporation    </v>
          </cell>
        </row>
        <row r="297">
          <cell r="A297">
            <v>6911808016</v>
          </cell>
          <cell r="B297" t="str">
            <v xml:space="preserve">Kimberly-Clark Corporation     </v>
          </cell>
        </row>
        <row r="298">
          <cell r="A298">
            <v>6978673000</v>
          </cell>
          <cell r="B298" t="str">
            <v xml:space="preserve">Colonial Pipeline Co. Inc.   </v>
          </cell>
        </row>
        <row r="299">
          <cell r="A299">
            <v>6983572001</v>
          </cell>
          <cell r="B299" t="str">
            <v xml:space="preserve">Colonial Pipeline Co. Inc.   </v>
          </cell>
        </row>
        <row r="300">
          <cell r="A300">
            <v>6995459004</v>
          </cell>
          <cell r="B300" t="str">
            <v xml:space="preserve">Georgia-Pacific Corporation    </v>
          </cell>
        </row>
        <row r="301">
          <cell r="A301">
            <v>7001662001</v>
          </cell>
          <cell r="B301" t="str">
            <v xml:space="preserve">Colonial Pipeline Co. Inc.   </v>
          </cell>
        </row>
        <row r="302">
          <cell r="A302">
            <v>7137964005</v>
          </cell>
          <cell r="B302" t="str">
            <v xml:space="preserve">Colonial Pipeline Co. Inc.   </v>
          </cell>
        </row>
        <row r="303">
          <cell r="A303">
            <v>7183673008</v>
          </cell>
          <cell r="B303" t="str">
            <v xml:space="preserve">Engelhard Corporation    </v>
          </cell>
        </row>
        <row r="304">
          <cell r="A304">
            <v>7242029006</v>
          </cell>
          <cell r="B304" t="str">
            <v xml:space="preserve">Colonial Pipeline Co. Inc.   </v>
          </cell>
        </row>
        <row r="305">
          <cell r="A305">
            <v>7271911004</v>
          </cell>
          <cell r="B305" t="str">
            <v xml:space="preserve">Colonial Pipeline Co. Inc.   </v>
          </cell>
        </row>
        <row r="306">
          <cell r="A306">
            <v>7319554005</v>
          </cell>
          <cell r="B306" t="str">
            <v xml:space="preserve">Weyerhaeuser Co Inc     </v>
          </cell>
        </row>
        <row r="307">
          <cell r="A307">
            <v>7339849005</v>
          </cell>
          <cell r="B307" t="str">
            <v>LaFarge Bldg Materials</v>
          </cell>
        </row>
        <row r="308">
          <cell r="A308">
            <v>7382554017</v>
          </cell>
          <cell r="B308" t="str">
            <v xml:space="preserve">Weyerhaeuser Co Inc     </v>
          </cell>
        </row>
        <row r="309">
          <cell r="A309">
            <v>7395693005</v>
          </cell>
          <cell r="B309" t="str">
            <v xml:space="preserve">Imerys Pigments Inc    </v>
          </cell>
        </row>
        <row r="310">
          <cell r="A310">
            <v>7424554000</v>
          </cell>
          <cell r="B310" t="str">
            <v xml:space="preserve">Weyerhaeuser Co Inc     </v>
          </cell>
        </row>
        <row r="311">
          <cell r="A311">
            <v>7445554000</v>
          </cell>
          <cell r="B311" t="str">
            <v xml:space="preserve">Weyerhaeuser Co Inc     </v>
          </cell>
        </row>
        <row r="312">
          <cell r="A312">
            <v>7580980004</v>
          </cell>
          <cell r="B312" t="str">
            <v>Southwire</v>
          </cell>
        </row>
        <row r="313">
          <cell r="A313">
            <v>7618662004</v>
          </cell>
          <cell r="B313" t="str">
            <v>Procter &amp; Gamble</v>
          </cell>
        </row>
        <row r="314">
          <cell r="A314">
            <v>7630852002</v>
          </cell>
          <cell r="B314" t="str">
            <v>LaFarge Bldg Materials</v>
          </cell>
        </row>
        <row r="315">
          <cell r="A315">
            <v>7637552005</v>
          </cell>
          <cell r="B315" t="str">
            <v>LaFarge Bldg Materials</v>
          </cell>
        </row>
        <row r="316">
          <cell r="A316">
            <v>7639662004</v>
          </cell>
          <cell r="B316" t="str">
            <v>Procter &amp; Gamble</v>
          </cell>
        </row>
        <row r="317">
          <cell r="A317">
            <v>7681662007</v>
          </cell>
          <cell r="B317" t="str">
            <v>Procter &amp; Gamble</v>
          </cell>
        </row>
        <row r="318">
          <cell r="A318">
            <v>7694735000</v>
          </cell>
          <cell r="B318" t="str">
            <v xml:space="preserve">Weyerhaeuser Co Inc     </v>
          </cell>
        </row>
        <row r="319">
          <cell r="A319">
            <v>7702662009</v>
          </cell>
          <cell r="B319" t="str">
            <v>Procter &amp; Gamble</v>
          </cell>
        </row>
        <row r="320">
          <cell r="A320">
            <v>7715735002</v>
          </cell>
          <cell r="B320" t="str">
            <v xml:space="preserve">Weyerhaeuser Co Inc     </v>
          </cell>
        </row>
        <row r="321">
          <cell r="A321">
            <v>7876673001</v>
          </cell>
          <cell r="B321" t="str">
            <v xml:space="preserve">Engelhard Corporation    </v>
          </cell>
        </row>
        <row r="322">
          <cell r="A322">
            <v>7942799007</v>
          </cell>
          <cell r="B322" t="str">
            <v>LaFarge Bldg Materials</v>
          </cell>
        </row>
        <row r="323">
          <cell r="A323">
            <v>7978610004</v>
          </cell>
          <cell r="B323" t="str">
            <v xml:space="preserve">Georgia-Pacific Corporation    </v>
          </cell>
        </row>
        <row r="324">
          <cell r="A324">
            <v>7986782019</v>
          </cell>
          <cell r="B324" t="str">
            <v xml:space="preserve">Colonial Pipeline Co. Inc.   </v>
          </cell>
        </row>
        <row r="325">
          <cell r="A325">
            <v>8122106029</v>
          </cell>
          <cell r="B325" t="str">
            <v>Vulcan Materials</v>
          </cell>
        </row>
        <row r="326">
          <cell r="A326">
            <v>8170729001</v>
          </cell>
          <cell r="B326" t="str">
            <v>LaFarge Bldg Materials</v>
          </cell>
        </row>
        <row r="327">
          <cell r="A327">
            <v>8627619012</v>
          </cell>
          <cell r="B327" t="str">
            <v xml:space="preserve">Georgia-Pacific Corporation    </v>
          </cell>
        </row>
        <row r="328">
          <cell r="A328">
            <v>8636618005</v>
          </cell>
          <cell r="B328" t="str">
            <v xml:space="preserve">Georgia-Pacific Corporation    </v>
          </cell>
        </row>
        <row r="329">
          <cell r="A329">
            <v>8684631005</v>
          </cell>
          <cell r="B329" t="str">
            <v>International Paper</v>
          </cell>
        </row>
        <row r="330">
          <cell r="A330">
            <v>8705631007</v>
          </cell>
          <cell r="B330" t="str">
            <v>International Paper</v>
          </cell>
        </row>
        <row r="331">
          <cell r="A331">
            <v>8724401029</v>
          </cell>
          <cell r="B331" t="str">
            <v>Southwire</v>
          </cell>
        </row>
        <row r="332">
          <cell r="A332">
            <v>8726631007</v>
          </cell>
          <cell r="B332" t="str">
            <v>International Paper</v>
          </cell>
        </row>
        <row r="333">
          <cell r="A333">
            <v>8726633001</v>
          </cell>
          <cell r="B333" t="str">
            <v>International Paper</v>
          </cell>
        </row>
        <row r="334">
          <cell r="A334">
            <v>8747631007</v>
          </cell>
          <cell r="B334" t="str">
            <v>International Paper</v>
          </cell>
        </row>
        <row r="335">
          <cell r="A335">
            <v>8747633001</v>
          </cell>
          <cell r="B335" t="str">
            <v>International Paper</v>
          </cell>
        </row>
        <row r="336">
          <cell r="A336">
            <v>8747669001</v>
          </cell>
          <cell r="B336" t="str">
            <v xml:space="preserve">Colonial Pipeline Co. Inc.   </v>
          </cell>
        </row>
        <row r="337">
          <cell r="A337">
            <v>8768633001</v>
          </cell>
          <cell r="B337" t="str">
            <v>International Paper</v>
          </cell>
        </row>
        <row r="338">
          <cell r="A338">
            <v>8787619003</v>
          </cell>
          <cell r="B338" t="str">
            <v xml:space="preserve">Georgia-Pacific Corporation    </v>
          </cell>
        </row>
        <row r="339">
          <cell r="A339">
            <v>8808619005</v>
          </cell>
          <cell r="B339" t="str">
            <v xml:space="preserve">Georgia-Pacific Corporation    </v>
          </cell>
        </row>
        <row r="340">
          <cell r="A340">
            <v>8843845007</v>
          </cell>
          <cell r="B340" t="str">
            <v xml:space="preserve">Georgia-Pacific Corporation    </v>
          </cell>
        </row>
        <row r="341">
          <cell r="A341">
            <v>8985909008</v>
          </cell>
          <cell r="B341" t="str">
            <v>LaFarge Bldg Materials</v>
          </cell>
        </row>
        <row r="342">
          <cell r="A342">
            <v>9103562008</v>
          </cell>
          <cell r="B342" t="str">
            <v xml:space="preserve">Springs Industries Inc     </v>
          </cell>
        </row>
        <row r="343">
          <cell r="A343">
            <v>9130727006</v>
          </cell>
          <cell r="B343" t="str">
            <v xml:space="preserve">Colonial Pipeline Co. Inc.   </v>
          </cell>
        </row>
        <row r="344">
          <cell r="A344">
            <v>9206631039</v>
          </cell>
          <cell r="B344" t="str">
            <v xml:space="preserve">Georgia-Pacific Corporation    </v>
          </cell>
        </row>
        <row r="345">
          <cell r="A345">
            <v>9269631039</v>
          </cell>
          <cell r="B345" t="str">
            <v xml:space="preserve">Georgia-Pacific Corporation    </v>
          </cell>
        </row>
        <row r="346">
          <cell r="A346">
            <v>9336629012</v>
          </cell>
          <cell r="B346" t="str">
            <v>International Paper</v>
          </cell>
        </row>
        <row r="347">
          <cell r="A347">
            <v>9716715006</v>
          </cell>
          <cell r="B347" t="str">
            <v xml:space="preserve">Georgia-Pacific Corporation    </v>
          </cell>
        </row>
        <row r="348">
          <cell r="A348">
            <v>9748909005</v>
          </cell>
          <cell r="B348" t="str">
            <v>LaFarge Bldg Materials</v>
          </cell>
        </row>
        <row r="349">
          <cell r="A349">
            <v>9758715006</v>
          </cell>
          <cell r="B349" t="str">
            <v xml:space="preserve">Georgia-Pacific Corporation    </v>
          </cell>
        </row>
        <row r="350">
          <cell r="A350">
            <v>9769741003</v>
          </cell>
          <cell r="B350" t="str">
            <v xml:space="preserve">Georgia-Pacific Corporation    </v>
          </cell>
        </row>
        <row r="351">
          <cell r="A351">
            <v>9832741008</v>
          </cell>
          <cell r="B351" t="str">
            <v xml:space="preserve">Georgia-Pacific Corporation    </v>
          </cell>
        </row>
        <row r="352">
          <cell r="A352">
            <v>9874741008</v>
          </cell>
          <cell r="B352" t="str">
            <v xml:space="preserve">Georgia-Pacific Corporation    </v>
          </cell>
        </row>
        <row r="353">
          <cell r="A353">
            <v>9895741008</v>
          </cell>
          <cell r="B353" t="str">
            <v xml:space="preserve">Georgia-Pacific Corporation    </v>
          </cell>
        </row>
        <row r="354">
          <cell r="A354">
            <v>9937741000</v>
          </cell>
          <cell r="B354" t="str">
            <v xml:space="preserve">Georgia-Pacific Corporation    </v>
          </cell>
        </row>
      </sheetData>
      <sheetData sheetId="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TC Category Spend"/>
      <sheetName val="Calculations"/>
      <sheetName val="FNM"/>
      <sheetName val="Sheet1"/>
      <sheetName val="Procurement"/>
      <sheetName val="ESRI_MAPINFO_SHEET"/>
      <sheetName val="Sheet2"/>
    </sheetNames>
    <sheetDataSet>
      <sheetData sheetId="0">
        <row r="2">
          <cell r="AP2" t="str">
            <v>GPC% U3</v>
          </cell>
        </row>
      </sheetData>
      <sheetData sheetId="1">
        <row r="48">
          <cell r="B48">
            <v>3325535733.198133</v>
          </cell>
        </row>
      </sheetData>
      <sheetData sheetId="2"/>
      <sheetData sheetId="3" refreshError="1"/>
      <sheetData sheetId="4"/>
      <sheetData sheetId="5"/>
      <sheetData sheetId="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sk List"/>
      <sheetName val="Guidelines"/>
      <sheetName val="Constants"/>
      <sheetName val="Version"/>
      <sheetName val="Annual_Monthly &amp; Transpose"/>
      <sheetName val="Settings"/>
      <sheetName val="Settings_Expand"/>
      <sheetName val="Asset_Master"/>
      <sheetName val="Annual Inputs"/>
      <sheetName val="Capital Spend curve"/>
      <sheetName val="Recurring Capital"/>
      <sheetName val="Project Inputs"/>
      <sheetName val="Start"/>
      <sheetName val="Asset 1"/>
      <sheetName val="Asset 2"/>
      <sheetName val="Asset 3"/>
      <sheetName val="Asset 4"/>
      <sheetName val="End"/>
      <sheetName val="Financial Engine"/>
      <sheetName val="Summary Report"/>
      <sheetName val="Financing Cost Summary"/>
      <sheetName val="Graphs_Standard"/>
      <sheetName val="RWSettings"/>
      <sheetName val="ModelData"/>
      <sheetName val="ListboxStore"/>
      <sheetName val="Prt_Reports"/>
      <sheetName val="Reports"/>
    </sheetNames>
    <sheetDataSet>
      <sheetData sheetId="0" refreshError="1"/>
      <sheetData sheetId="1" refreshError="1"/>
      <sheetData sheetId="2">
        <row r="6">
          <cell r="C6" t="str">
            <v>Monthly</v>
          </cell>
        </row>
      </sheetData>
      <sheetData sheetId="3" refreshError="1"/>
      <sheetData sheetId="4" refreshError="1"/>
      <sheetData sheetId="5">
        <row r="6">
          <cell r="C6">
            <v>39447</v>
          </cell>
        </row>
      </sheetData>
      <sheetData sheetId="6">
        <row r="14">
          <cell r="C14">
            <v>1</v>
          </cell>
        </row>
      </sheetData>
      <sheetData sheetId="7" refreshError="1"/>
      <sheetData sheetId="8">
        <row r="19">
          <cell r="C19" t="str">
            <v>APC</v>
          </cell>
        </row>
      </sheetData>
      <sheetData sheetId="9" refreshError="1"/>
      <sheetData sheetId="10" refreshError="1"/>
      <sheetData sheetId="11">
        <row r="24">
          <cell r="C24" t="str">
            <v>Regulated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bined Total"/>
      <sheetName val="F2.1 W Milestones"/>
      <sheetName val="F2.2 W Progress"/>
      <sheetName val="Total Westinghouse"/>
      <sheetName val="F2.3 Shaw"/>
      <sheetName val="EPC Grand Total"/>
      <sheetName val="Economic Analysis"/>
    </sheetNames>
    <sheetDataSet>
      <sheetData sheetId="0">
        <row r="22">
          <cell r="BB22">
            <v>0</v>
          </cell>
        </row>
      </sheetData>
      <sheetData sheetId="1">
        <row r="3">
          <cell r="L3" t="str">
            <v>MONTH</v>
          </cell>
          <cell r="M3" t="str">
            <v>YEAR</v>
          </cell>
          <cell r="N3" t="str">
            <v>0% 
Fixed $</v>
          </cell>
          <cell r="O3" t="str">
            <v>4 % Fixed $</v>
          </cell>
          <cell r="P3" t="str">
            <v>4.75 % Fixed $</v>
          </cell>
          <cell r="Q3" t="str">
            <v>6.0 % Fixed $</v>
          </cell>
          <cell r="R3" t="str">
            <v>6.5 % Fixed $</v>
          </cell>
          <cell r="S3" t="str">
            <v>Craft
$</v>
          </cell>
          <cell r="T3" t="str">
            <v>HW 
$</v>
          </cell>
          <cell r="V3" t="str">
            <v>MONTH</v>
          </cell>
          <cell r="W3" t="str">
            <v>YEAR</v>
          </cell>
          <cell r="X3" t="str">
            <v>0% 
Fixed $</v>
          </cell>
          <cell r="Y3" t="str">
            <v>4 % Fixed $</v>
          </cell>
          <cell r="Z3" t="str">
            <v>4.75 % Fixed $</v>
          </cell>
          <cell r="AA3" t="str">
            <v>6% Fixed
$</v>
          </cell>
          <cell r="AB3" t="str">
            <v>6.5 % Fixed $</v>
          </cell>
          <cell r="AC3" t="str">
            <v>Craft
$</v>
          </cell>
          <cell r="AD3" t="str">
            <v>HW 
$</v>
          </cell>
        </row>
        <row r="4">
          <cell r="L4">
            <v>1</v>
          </cell>
          <cell r="M4">
            <v>1900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V4">
            <v>1</v>
          </cell>
          <cell r="W4">
            <v>1900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</row>
        <row r="5">
          <cell r="L5">
            <v>4</v>
          </cell>
          <cell r="M5">
            <v>2009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479536</v>
          </cell>
          <cell r="V5">
            <v>4</v>
          </cell>
          <cell r="W5">
            <v>2009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479536</v>
          </cell>
        </row>
        <row r="6">
          <cell r="L6">
            <v>3</v>
          </cell>
          <cell r="M6">
            <v>2010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913555</v>
          </cell>
          <cell r="V6">
            <v>3</v>
          </cell>
          <cell r="W6">
            <v>2010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913555</v>
          </cell>
        </row>
        <row r="7">
          <cell r="L7">
            <v>3</v>
          </cell>
          <cell r="M7">
            <v>2010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2740666</v>
          </cell>
          <cell r="V7">
            <v>3</v>
          </cell>
          <cell r="W7">
            <v>2010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2740666</v>
          </cell>
        </row>
        <row r="8">
          <cell r="L8">
            <v>4</v>
          </cell>
          <cell r="M8">
            <v>2009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1203320</v>
          </cell>
          <cell r="V8">
            <v>4</v>
          </cell>
          <cell r="W8">
            <v>2009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1203320</v>
          </cell>
        </row>
        <row r="9">
          <cell r="L9">
            <v>4</v>
          </cell>
          <cell r="M9">
            <v>2009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3208854</v>
          </cell>
          <cell r="V9">
            <v>4</v>
          </cell>
          <cell r="W9">
            <v>2009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3208854</v>
          </cell>
        </row>
        <row r="10">
          <cell r="L10">
            <v>4</v>
          </cell>
          <cell r="M10">
            <v>2009</v>
          </cell>
          <cell r="N10">
            <v>0</v>
          </cell>
          <cell r="O10">
            <v>0</v>
          </cell>
          <cell r="P10">
            <v>0</v>
          </cell>
          <cell r="Q10">
            <v>13730889</v>
          </cell>
          <cell r="R10">
            <v>0</v>
          </cell>
          <cell r="S10">
            <v>0</v>
          </cell>
          <cell r="T10">
            <v>0</v>
          </cell>
          <cell r="V10">
            <v>4</v>
          </cell>
          <cell r="W10">
            <v>2009</v>
          </cell>
          <cell r="X10">
            <v>0</v>
          </cell>
          <cell r="Y10">
            <v>0</v>
          </cell>
          <cell r="Z10">
            <v>0</v>
          </cell>
          <cell r="AA10">
            <v>13730889</v>
          </cell>
          <cell r="AB10">
            <v>0</v>
          </cell>
          <cell r="AC10">
            <v>0</v>
          </cell>
          <cell r="AD10">
            <v>0</v>
          </cell>
        </row>
        <row r="11">
          <cell r="L11">
            <v>4</v>
          </cell>
          <cell r="M11">
            <v>2009</v>
          </cell>
          <cell r="N11">
            <v>0</v>
          </cell>
          <cell r="O11">
            <v>0</v>
          </cell>
          <cell r="P11">
            <v>0</v>
          </cell>
          <cell r="Q11">
            <v>2107866</v>
          </cell>
          <cell r="R11">
            <v>0</v>
          </cell>
          <cell r="S11">
            <v>0</v>
          </cell>
          <cell r="T11">
            <v>0</v>
          </cell>
          <cell r="V11">
            <v>4</v>
          </cell>
          <cell r="W11">
            <v>2009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</row>
        <row r="12">
          <cell r="L12">
            <v>4</v>
          </cell>
          <cell r="M12">
            <v>2009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722082</v>
          </cell>
          <cell r="V12">
            <v>4</v>
          </cell>
          <cell r="W12">
            <v>2009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722082</v>
          </cell>
        </row>
        <row r="13">
          <cell r="L13">
            <v>4</v>
          </cell>
          <cell r="M13">
            <v>2009</v>
          </cell>
          <cell r="N13">
            <v>9450000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V13">
            <v>4</v>
          </cell>
          <cell r="W13">
            <v>2009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</row>
        <row r="14">
          <cell r="L14">
            <v>4</v>
          </cell>
          <cell r="M14">
            <v>2009</v>
          </cell>
          <cell r="N14">
            <v>0</v>
          </cell>
          <cell r="O14">
            <v>2350044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V14">
            <v>4</v>
          </cell>
          <cell r="W14">
            <v>2009</v>
          </cell>
          <cell r="X14">
            <v>0</v>
          </cell>
          <cell r="Y14">
            <v>2350044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</row>
        <row r="15">
          <cell r="L15">
            <v>4</v>
          </cell>
          <cell r="M15">
            <v>2009</v>
          </cell>
          <cell r="N15">
            <v>0</v>
          </cell>
          <cell r="O15">
            <v>16490368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V15">
            <v>4</v>
          </cell>
          <cell r="W15">
            <v>2009</v>
          </cell>
          <cell r="X15">
            <v>0</v>
          </cell>
          <cell r="Y15">
            <v>16490368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</row>
        <row r="16">
          <cell r="L16">
            <v>4</v>
          </cell>
          <cell r="M16">
            <v>2009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2492928</v>
          </cell>
          <cell r="V16">
            <v>4</v>
          </cell>
          <cell r="W16">
            <v>2009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2492928</v>
          </cell>
        </row>
        <row r="17">
          <cell r="L17">
            <v>4</v>
          </cell>
          <cell r="M17">
            <v>2009</v>
          </cell>
          <cell r="N17">
            <v>0</v>
          </cell>
          <cell r="O17">
            <v>0</v>
          </cell>
          <cell r="P17">
            <v>36750000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V17">
            <v>4</v>
          </cell>
          <cell r="W17">
            <v>2009</v>
          </cell>
          <cell r="X17">
            <v>0</v>
          </cell>
          <cell r="Y17">
            <v>0</v>
          </cell>
          <cell r="Z17">
            <v>36750000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</row>
        <row r="18">
          <cell r="L18">
            <v>4</v>
          </cell>
          <cell r="M18">
            <v>2009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542320</v>
          </cell>
          <cell r="V18">
            <v>4</v>
          </cell>
          <cell r="W18">
            <v>2009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542320</v>
          </cell>
        </row>
        <row r="19">
          <cell r="L19">
            <v>6</v>
          </cell>
          <cell r="M19">
            <v>2009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2008609</v>
          </cell>
          <cell r="V19">
            <v>6</v>
          </cell>
          <cell r="W19">
            <v>2009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2008609</v>
          </cell>
        </row>
        <row r="20">
          <cell r="L20">
            <v>7</v>
          </cell>
          <cell r="M20">
            <v>2009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12183752</v>
          </cell>
          <cell r="V20">
            <v>7</v>
          </cell>
          <cell r="W20">
            <v>2009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12183752</v>
          </cell>
        </row>
        <row r="21">
          <cell r="L21">
            <v>7</v>
          </cell>
          <cell r="M21">
            <v>2009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1356326</v>
          </cell>
          <cell r="V21">
            <v>7</v>
          </cell>
          <cell r="W21">
            <v>2009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1356325</v>
          </cell>
        </row>
        <row r="22">
          <cell r="L22">
            <v>7</v>
          </cell>
          <cell r="M22">
            <v>2009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616625</v>
          </cell>
          <cell r="V22">
            <v>7</v>
          </cell>
          <cell r="W22">
            <v>2009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616625</v>
          </cell>
        </row>
        <row r="23">
          <cell r="L23">
            <v>7</v>
          </cell>
          <cell r="M23">
            <v>2009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5706126</v>
          </cell>
          <cell r="V23">
            <v>7</v>
          </cell>
          <cell r="W23">
            <v>2009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5706126</v>
          </cell>
        </row>
        <row r="24">
          <cell r="L24">
            <v>7</v>
          </cell>
          <cell r="M24">
            <v>2009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10030170</v>
          </cell>
          <cell r="V24">
            <v>7</v>
          </cell>
          <cell r="W24">
            <v>2009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10030170</v>
          </cell>
        </row>
        <row r="25">
          <cell r="L25">
            <v>7</v>
          </cell>
          <cell r="M25">
            <v>2009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3343390</v>
          </cell>
          <cell r="V25">
            <v>7</v>
          </cell>
          <cell r="W25">
            <v>2009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3343390</v>
          </cell>
        </row>
        <row r="26">
          <cell r="L26">
            <v>7</v>
          </cell>
          <cell r="M26">
            <v>2009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3343390</v>
          </cell>
          <cell r="V26">
            <v>7</v>
          </cell>
          <cell r="W26">
            <v>2009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3343390</v>
          </cell>
        </row>
        <row r="27">
          <cell r="L27">
            <v>7</v>
          </cell>
          <cell r="M27">
            <v>2009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3343390</v>
          </cell>
          <cell r="V27">
            <v>7</v>
          </cell>
          <cell r="W27">
            <v>2009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3343390</v>
          </cell>
        </row>
        <row r="28">
          <cell r="L28">
            <v>7</v>
          </cell>
          <cell r="M28">
            <v>2009</v>
          </cell>
          <cell r="N28">
            <v>0</v>
          </cell>
          <cell r="O28">
            <v>2427884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V28">
            <v>7</v>
          </cell>
          <cell r="W28">
            <v>2009</v>
          </cell>
          <cell r="X28">
            <v>0</v>
          </cell>
          <cell r="Y28">
            <v>2427884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</row>
        <row r="29">
          <cell r="L29">
            <v>7</v>
          </cell>
          <cell r="M29">
            <v>2009</v>
          </cell>
          <cell r="N29">
            <v>0</v>
          </cell>
          <cell r="O29">
            <v>2427884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V29">
            <v>7</v>
          </cell>
          <cell r="W29">
            <v>2009</v>
          </cell>
          <cell r="X29">
            <v>0</v>
          </cell>
          <cell r="Y29">
            <v>2427884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</row>
        <row r="30">
          <cell r="L30">
            <v>7</v>
          </cell>
          <cell r="M30">
            <v>2009</v>
          </cell>
          <cell r="N30">
            <v>0</v>
          </cell>
          <cell r="O30">
            <v>2350044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V30">
            <v>7</v>
          </cell>
          <cell r="W30">
            <v>2009</v>
          </cell>
          <cell r="X30">
            <v>0</v>
          </cell>
          <cell r="Y30">
            <v>2350044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</row>
        <row r="31">
          <cell r="L31">
            <v>7</v>
          </cell>
          <cell r="M31">
            <v>2009</v>
          </cell>
          <cell r="N31">
            <v>0</v>
          </cell>
          <cell r="O31">
            <v>8245184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V31">
            <v>7</v>
          </cell>
          <cell r="W31">
            <v>2009</v>
          </cell>
          <cell r="X31">
            <v>0</v>
          </cell>
          <cell r="Y31">
            <v>8245184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</row>
        <row r="32">
          <cell r="L32">
            <v>7</v>
          </cell>
          <cell r="M32">
            <v>2009</v>
          </cell>
          <cell r="N32">
            <v>0</v>
          </cell>
          <cell r="O32">
            <v>8245184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V32">
            <v>7</v>
          </cell>
          <cell r="W32">
            <v>2009</v>
          </cell>
          <cell r="X32">
            <v>0</v>
          </cell>
          <cell r="Y32">
            <v>8245184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</row>
        <row r="33">
          <cell r="L33">
            <v>7</v>
          </cell>
          <cell r="M33">
            <v>2009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1355807</v>
          </cell>
          <cell r="V33">
            <v>7</v>
          </cell>
          <cell r="W33">
            <v>2009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1355805</v>
          </cell>
        </row>
        <row r="34">
          <cell r="L34">
            <v>8</v>
          </cell>
          <cell r="M34">
            <v>2009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2160683</v>
          </cell>
          <cell r="V34">
            <v>8</v>
          </cell>
          <cell r="W34">
            <v>2009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2160683</v>
          </cell>
        </row>
        <row r="35">
          <cell r="L35">
            <v>5</v>
          </cell>
          <cell r="M35">
            <v>2010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4116275</v>
          </cell>
          <cell r="V35">
            <v>5</v>
          </cell>
          <cell r="W35">
            <v>2010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</row>
        <row r="36">
          <cell r="L36">
            <v>8</v>
          </cell>
          <cell r="M36">
            <v>2009</v>
          </cell>
          <cell r="N36">
            <v>0</v>
          </cell>
          <cell r="O36">
            <v>1081096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V36">
            <v>8</v>
          </cell>
          <cell r="W36">
            <v>2009</v>
          </cell>
          <cell r="X36">
            <v>0</v>
          </cell>
          <cell r="Y36">
            <v>1081096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</row>
        <row r="37">
          <cell r="L37">
            <v>8</v>
          </cell>
          <cell r="M37">
            <v>2009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5021523</v>
          </cell>
          <cell r="V37">
            <v>8</v>
          </cell>
          <cell r="W37">
            <v>2009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5021523</v>
          </cell>
        </row>
        <row r="38">
          <cell r="L38">
            <v>2</v>
          </cell>
          <cell r="M38">
            <v>2010</v>
          </cell>
          <cell r="N38">
            <v>0</v>
          </cell>
          <cell r="O38">
            <v>0</v>
          </cell>
          <cell r="P38">
            <v>0</v>
          </cell>
          <cell r="Q38">
            <v>209943</v>
          </cell>
          <cell r="R38">
            <v>0</v>
          </cell>
          <cell r="S38">
            <v>0</v>
          </cell>
          <cell r="T38">
            <v>0</v>
          </cell>
          <cell r="V38">
            <v>2</v>
          </cell>
          <cell r="W38">
            <v>2010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</row>
        <row r="39">
          <cell r="L39">
            <v>2</v>
          </cell>
          <cell r="M39">
            <v>2010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V39">
            <v>2</v>
          </cell>
          <cell r="W39">
            <v>2010</v>
          </cell>
          <cell r="X39">
            <v>0</v>
          </cell>
          <cell r="Y39">
            <v>0</v>
          </cell>
          <cell r="Z39">
            <v>0</v>
          </cell>
          <cell r="AA39">
            <v>78863</v>
          </cell>
          <cell r="AB39">
            <v>0</v>
          </cell>
          <cell r="AC39">
            <v>0</v>
          </cell>
          <cell r="AD39">
            <v>0</v>
          </cell>
        </row>
        <row r="40">
          <cell r="L40">
            <v>9</v>
          </cell>
          <cell r="M40">
            <v>2009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7453864</v>
          </cell>
          <cell r="V40">
            <v>9</v>
          </cell>
          <cell r="W40">
            <v>2009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</row>
        <row r="41">
          <cell r="L41">
            <v>9</v>
          </cell>
          <cell r="M41">
            <v>2009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4892464</v>
          </cell>
          <cell r="T41">
            <v>0</v>
          </cell>
          <cell r="V41">
            <v>9</v>
          </cell>
          <cell r="W41">
            <v>2009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</row>
        <row r="42">
          <cell r="L42">
            <v>9</v>
          </cell>
          <cell r="M42">
            <v>2009</v>
          </cell>
          <cell r="N42">
            <v>0</v>
          </cell>
          <cell r="O42">
            <v>0</v>
          </cell>
          <cell r="P42">
            <v>49000000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V42">
            <v>9</v>
          </cell>
          <cell r="W42">
            <v>2009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</row>
        <row r="43">
          <cell r="L43">
            <v>2</v>
          </cell>
          <cell r="M43">
            <v>2010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V43">
            <v>2</v>
          </cell>
          <cell r="W43">
            <v>2010</v>
          </cell>
          <cell r="X43">
            <v>0</v>
          </cell>
          <cell r="Y43">
            <v>0</v>
          </cell>
          <cell r="Z43">
            <v>0</v>
          </cell>
          <cell r="AA43">
            <v>1875945</v>
          </cell>
          <cell r="AB43">
            <v>0</v>
          </cell>
          <cell r="AC43">
            <v>0</v>
          </cell>
          <cell r="AD43">
            <v>0</v>
          </cell>
        </row>
        <row r="44">
          <cell r="L44">
            <v>10</v>
          </cell>
          <cell r="M44">
            <v>2009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12180952</v>
          </cell>
          <cell r="V44">
            <v>10</v>
          </cell>
          <cell r="W44">
            <v>2009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</row>
        <row r="45">
          <cell r="L45">
            <v>2</v>
          </cell>
          <cell r="M45">
            <v>2010</v>
          </cell>
          <cell r="N45">
            <v>0</v>
          </cell>
          <cell r="O45">
            <v>0</v>
          </cell>
          <cell r="P45">
            <v>0</v>
          </cell>
          <cell r="Q45">
            <v>6695655</v>
          </cell>
          <cell r="R45">
            <v>0</v>
          </cell>
          <cell r="S45">
            <v>0</v>
          </cell>
          <cell r="T45">
            <v>0</v>
          </cell>
          <cell r="V45">
            <v>2</v>
          </cell>
          <cell r="W45">
            <v>2010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</row>
        <row r="46">
          <cell r="L46">
            <v>10</v>
          </cell>
          <cell r="M46">
            <v>2009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1350000</v>
          </cell>
          <cell r="V46">
            <v>10</v>
          </cell>
          <cell r="W46">
            <v>2009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1350000</v>
          </cell>
        </row>
        <row r="47">
          <cell r="L47">
            <v>3</v>
          </cell>
          <cell r="M47">
            <v>2010</v>
          </cell>
          <cell r="N47">
            <v>0</v>
          </cell>
          <cell r="O47">
            <v>0</v>
          </cell>
          <cell r="P47">
            <v>0</v>
          </cell>
          <cell r="Q47">
            <v>6664335</v>
          </cell>
          <cell r="R47">
            <v>0</v>
          </cell>
          <cell r="S47">
            <v>0</v>
          </cell>
          <cell r="T47">
            <v>0</v>
          </cell>
          <cell r="V47">
            <v>3</v>
          </cell>
          <cell r="W47">
            <v>2010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</row>
        <row r="48">
          <cell r="L48">
            <v>3</v>
          </cell>
          <cell r="M48">
            <v>2010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V48">
            <v>3</v>
          </cell>
          <cell r="W48">
            <v>2010</v>
          </cell>
          <cell r="X48">
            <v>0</v>
          </cell>
          <cell r="Y48">
            <v>0</v>
          </cell>
          <cell r="Z48">
            <v>0</v>
          </cell>
          <cell r="AA48">
            <v>4762343</v>
          </cell>
          <cell r="AB48">
            <v>0</v>
          </cell>
          <cell r="AC48">
            <v>0</v>
          </cell>
          <cell r="AD48">
            <v>0</v>
          </cell>
        </row>
        <row r="49">
          <cell r="L49">
            <v>12</v>
          </cell>
          <cell r="M49">
            <v>2009</v>
          </cell>
          <cell r="N49">
            <v>0</v>
          </cell>
          <cell r="O49">
            <v>5469752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V49">
            <v>12</v>
          </cell>
          <cell r="W49">
            <v>2009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</row>
        <row r="50">
          <cell r="L50">
            <v>1</v>
          </cell>
          <cell r="M50">
            <v>2010</v>
          </cell>
          <cell r="N50">
            <v>0</v>
          </cell>
          <cell r="O50">
            <v>613234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V50">
            <v>1</v>
          </cell>
          <cell r="W50">
            <v>2010</v>
          </cell>
          <cell r="X50">
            <v>0</v>
          </cell>
          <cell r="Y50">
            <v>613234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</row>
        <row r="51">
          <cell r="L51">
            <v>6</v>
          </cell>
          <cell r="M51">
            <v>2010</v>
          </cell>
          <cell r="N51">
            <v>0</v>
          </cell>
          <cell r="O51">
            <v>4798887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V51">
            <v>6</v>
          </cell>
          <cell r="W51">
            <v>2010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</row>
        <row r="52">
          <cell r="L52">
            <v>2</v>
          </cell>
          <cell r="M52">
            <v>2010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4551560</v>
          </cell>
          <cell r="V52">
            <v>2</v>
          </cell>
          <cell r="W52">
            <v>2010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4551560</v>
          </cell>
        </row>
        <row r="53">
          <cell r="L53">
            <v>3</v>
          </cell>
          <cell r="M53">
            <v>2010</v>
          </cell>
          <cell r="N53">
            <v>0</v>
          </cell>
          <cell r="O53">
            <v>0</v>
          </cell>
          <cell r="P53">
            <v>31850000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V53">
            <v>3</v>
          </cell>
          <cell r="W53">
            <v>2010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</row>
        <row r="54">
          <cell r="L54">
            <v>5</v>
          </cell>
          <cell r="M54">
            <v>2010</v>
          </cell>
          <cell r="N54">
            <v>0</v>
          </cell>
          <cell r="O54">
            <v>0</v>
          </cell>
          <cell r="P54">
            <v>17150000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V54">
            <v>5</v>
          </cell>
          <cell r="W54">
            <v>2010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</row>
        <row r="55">
          <cell r="L55">
            <v>6</v>
          </cell>
          <cell r="M55">
            <v>2010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979233</v>
          </cell>
          <cell r="V55">
            <v>6</v>
          </cell>
          <cell r="W55">
            <v>2010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</row>
        <row r="56">
          <cell r="L56">
            <v>8</v>
          </cell>
          <cell r="M56">
            <v>2010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6930498</v>
          </cell>
          <cell r="V56">
            <v>8</v>
          </cell>
          <cell r="W56">
            <v>2010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</row>
        <row r="57">
          <cell r="L57">
            <v>11</v>
          </cell>
          <cell r="M57">
            <v>2010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6930498</v>
          </cell>
          <cell r="V57">
            <v>11</v>
          </cell>
          <cell r="W57">
            <v>2010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</row>
        <row r="58">
          <cell r="L58">
            <v>8</v>
          </cell>
          <cell r="M58">
            <v>2011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2487356</v>
          </cell>
          <cell r="T58">
            <v>0</v>
          </cell>
          <cell r="V58">
            <v>8</v>
          </cell>
          <cell r="W58">
            <v>2011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</row>
        <row r="59">
          <cell r="L59">
            <v>6</v>
          </cell>
          <cell r="M59">
            <v>2010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5539344</v>
          </cell>
          <cell r="V59">
            <v>6</v>
          </cell>
          <cell r="W59">
            <v>2010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</row>
        <row r="60">
          <cell r="L60">
            <v>6</v>
          </cell>
          <cell r="M60">
            <v>2010</v>
          </cell>
          <cell r="N60">
            <v>0</v>
          </cell>
          <cell r="O60">
            <v>4798887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V60">
            <v>6</v>
          </cell>
          <cell r="W60">
            <v>2010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</row>
        <row r="61">
          <cell r="L61">
            <v>2</v>
          </cell>
          <cell r="M61">
            <v>2011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1638153</v>
          </cell>
          <cell r="V61">
            <v>2</v>
          </cell>
          <cell r="W61">
            <v>2011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</row>
        <row r="62">
          <cell r="L62">
            <v>7</v>
          </cell>
          <cell r="M62">
            <v>2010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1846448</v>
          </cell>
          <cell r="V62">
            <v>7</v>
          </cell>
          <cell r="W62">
            <v>2010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</row>
        <row r="63">
          <cell r="L63">
            <v>4</v>
          </cell>
          <cell r="M63">
            <v>2010</v>
          </cell>
          <cell r="N63">
            <v>0</v>
          </cell>
          <cell r="O63">
            <v>0</v>
          </cell>
          <cell r="P63">
            <v>0</v>
          </cell>
          <cell r="Q63">
            <v>14789120</v>
          </cell>
          <cell r="R63">
            <v>0</v>
          </cell>
          <cell r="S63">
            <v>0</v>
          </cell>
          <cell r="T63">
            <v>0</v>
          </cell>
          <cell r="V63">
            <v>4</v>
          </cell>
          <cell r="W63">
            <v>2010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</row>
        <row r="64">
          <cell r="L64">
            <v>4</v>
          </cell>
          <cell r="M64">
            <v>2010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V64">
            <v>4</v>
          </cell>
          <cell r="W64">
            <v>2010</v>
          </cell>
          <cell r="X64">
            <v>0</v>
          </cell>
          <cell r="Y64">
            <v>0</v>
          </cell>
          <cell r="Z64">
            <v>0</v>
          </cell>
          <cell r="AA64">
            <v>10630806</v>
          </cell>
          <cell r="AB64">
            <v>0</v>
          </cell>
          <cell r="AC64">
            <v>0</v>
          </cell>
          <cell r="AD64">
            <v>0</v>
          </cell>
        </row>
        <row r="65">
          <cell r="L65">
            <v>4</v>
          </cell>
          <cell r="M65">
            <v>2010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1259174</v>
          </cell>
          <cell r="V65">
            <v>4</v>
          </cell>
          <cell r="W65">
            <v>2010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1259174</v>
          </cell>
        </row>
        <row r="66">
          <cell r="L66">
            <v>7</v>
          </cell>
          <cell r="M66">
            <v>2010</v>
          </cell>
          <cell r="N66">
            <v>0</v>
          </cell>
          <cell r="O66">
            <v>1599629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V66">
            <v>7</v>
          </cell>
          <cell r="W66">
            <v>2010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</row>
        <row r="67">
          <cell r="L67">
            <v>11</v>
          </cell>
          <cell r="M67">
            <v>2010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V67">
            <v>11</v>
          </cell>
          <cell r="W67">
            <v>2010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6930498</v>
          </cell>
        </row>
        <row r="68">
          <cell r="L68">
            <v>11</v>
          </cell>
          <cell r="M68">
            <v>2010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V68">
            <v>11</v>
          </cell>
          <cell r="W68">
            <v>2010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6930498</v>
          </cell>
        </row>
        <row r="69">
          <cell r="L69">
            <v>11</v>
          </cell>
          <cell r="M69">
            <v>2011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652822</v>
          </cell>
          <cell r="V69">
            <v>11</v>
          </cell>
          <cell r="W69">
            <v>2011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</row>
        <row r="70">
          <cell r="L70">
            <v>3</v>
          </cell>
          <cell r="M70">
            <v>2012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V70">
            <v>3</v>
          </cell>
          <cell r="W70">
            <v>2012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3731034</v>
          </cell>
        </row>
        <row r="71">
          <cell r="L71">
            <v>8</v>
          </cell>
          <cell r="M71">
            <v>2010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3972900</v>
          </cell>
          <cell r="V71">
            <v>8</v>
          </cell>
          <cell r="W71">
            <v>2010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</row>
        <row r="72">
          <cell r="L72">
            <v>8</v>
          </cell>
          <cell r="M72">
            <v>2010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4855766</v>
          </cell>
          <cell r="T72">
            <v>0</v>
          </cell>
          <cell r="V72">
            <v>8</v>
          </cell>
          <cell r="W72">
            <v>2010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</row>
        <row r="73">
          <cell r="L73">
            <v>7</v>
          </cell>
          <cell r="M73">
            <v>2010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1638357</v>
          </cell>
          <cell r="V73">
            <v>7</v>
          </cell>
          <cell r="W73">
            <v>2010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1638357</v>
          </cell>
        </row>
        <row r="74">
          <cell r="L74">
            <v>8</v>
          </cell>
          <cell r="M74">
            <v>2010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4551560</v>
          </cell>
          <cell r="V74">
            <v>8</v>
          </cell>
          <cell r="W74">
            <v>2010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4551560</v>
          </cell>
        </row>
        <row r="75">
          <cell r="L75">
            <v>1</v>
          </cell>
          <cell r="M75">
            <v>2011</v>
          </cell>
          <cell r="N75">
            <v>0</v>
          </cell>
          <cell r="O75">
            <v>3305226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V75">
            <v>1</v>
          </cell>
          <cell r="W75">
            <v>2011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</row>
        <row r="76">
          <cell r="L76">
            <v>7</v>
          </cell>
          <cell r="M76">
            <v>2010</v>
          </cell>
          <cell r="N76">
            <v>0</v>
          </cell>
          <cell r="O76">
            <v>5612335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V76">
            <v>7</v>
          </cell>
          <cell r="W76">
            <v>2010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</row>
        <row r="77">
          <cell r="L77">
            <v>6</v>
          </cell>
          <cell r="M77">
            <v>2010</v>
          </cell>
          <cell r="N77">
            <v>0</v>
          </cell>
          <cell r="O77">
            <v>0</v>
          </cell>
          <cell r="P77">
            <v>19600000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V77">
            <v>6</v>
          </cell>
          <cell r="W77">
            <v>2010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</row>
        <row r="78">
          <cell r="L78">
            <v>8</v>
          </cell>
          <cell r="M78">
            <v>2010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V78">
            <v>8</v>
          </cell>
          <cell r="W78">
            <v>2010</v>
          </cell>
          <cell r="X78">
            <v>0</v>
          </cell>
          <cell r="Y78">
            <v>0</v>
          </cell>
          <cell r="Z78">
            <v>49000000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</row>
        <row r="79">
          <cell r="L79">
            <v>8</v>
          </cell>
          <cell r="M79">
            <v>2010</v>
          </cell>
          <cell r="N79">
            <v>0</v>
          </cell>
          <cell r="O79">
            <v>0</v>
          </cell>
          <cell r="P79">
            <v>0</v>
          </cell>
          <cell r="Q79">
            <v>335908</v>
          </cell>
          <cell r="R79">
            <v>0</v>
          </cell>
          <cell r="S79">
            <v>0</v>
          </cell>
          <cell r="T79">
            <v>0</v>
          </cell>
          <cell r="V79">
            <v>8</v>
          </cell>
          <cell r="W79">
            <v>2010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</row>
        <row r="80">
          <cell r="L80">
            <v>10</v>
          </cell>
          <cell r="M80">
            <v>2010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1846448</v>
          </cell>
          <cell r="V80">
            <v>10</v>
          </cell>
          <cell r="W80">
            <v>2010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</row>
        <row r="81">
          <cell r="L81">
            <v>9</v>
          </cell>
          <cell r="M81">
            <v>2010</v>
          </cell>
          <cell r="N81">
            <v>0</v>
          </cell>
          <cell r="O81">
            <v>0</v>
          </cell>
          <cell r="P81">
            <v>0</v>
          </cell>
          <cell r="Q81">
            <v>12071968</v>
          </cell>
          <cell r="R81">
            <v>0</v>
          </cell>
          <cell r="S81">
            <v>0</v>
          </cell>
          <cell r="T81">
            <v>0</v>
          </cell>
          <cell r="V81">
            <v>9</v>
          </cell>
          <cell r="W81">
            <v>2010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</row>
        <row r="82">
          <cell r="L82">
            <v>9</v>
          </cell>
          <cell r="M82">
            <v>2010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V82">
            <v>9</v>
          </cell>
          <cell r="W82">
            <v>2010</v>
          </cell>
          <cell r="X82">
            <v>0</v>
          </cell>
          <cell r="Y82">
            <v>0</v>
          </cell>
          <cell r="Z82">
            <v>0</v>
          </cell>
          <cell r="AA82">
            <v>8677646</v>
          </cell>
          <cell r="AB82">
            <v>0</v>
          </cell>
          <cell r="AC82">
            <v>0</v>
          </cell>
          <cell r="AD82">
            <v>0</v>
          </cell>
        </row>
        <row r="83">
          <cell r="L83">
            <v>10</v>
          </cell>
          <cell r="M83">
            <v>2010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834819</v>
          </cell>
          <cell r="V83">
            <v>10</v>
          </cell>
          <cell r="W83">
            <v>2010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834819</v>
          </cell>
        </row>
        <row r="84">
          <cell r="L84">
            <v>7</v>
          </cell>
          <cell r="M84">
            <v>2010</v>
          </cell>
          <cell r="N84">
            <v>0</v>
          </cell>
          <cell r="O84">
            <v>3305226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V84">
            <v>7</v>
          </cell>
          <cell r="W84">
            <v>2010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</row>
        <row r="85">
          <cell r="L85">
            <v>11</v>
          </cell>
          <cell r="M85">
            <v>2011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652822</v>
          </cell>
          <cell r="V85">
            <v>11</v>
          </cell>
          <cell r="W85">
            <v>2011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</row>
        <row r="86">
          <cell r="L86">
            <v>10</v>
          </cell>
          <cell r="M86">
            <v>2010</v>
          </cell>
          <cell r="N86">
            <v>0</v>
          </cell>
          <cell r="O86">
            <v>0</v>
          </cell>
          <cell r="P86">
            <v>0</v>
          </cell>
          <cell r="Q86">
            <v>2152384</v>
          </cell>
          <cell r="R86">
            <v>0</v>
          </cell>
          <cell r="S86">
            <v>0</v>
          </cell>
          <cell r="T86">
            <v>0</v>
          </cell>
          <cell r="V86">
            <v>10</v>
          </cell>
          <cell r="W86">
            <v>2010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</row>
        <row r="87">
          <cell r="L87">
            <v>10</v>
          </cell>
          <cell r="M87">
            <v>2010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V87">
            <v>10</v>
          </cell>
          <cell r="W87">
            <v>2010</v>
          </cell>
          <cell r="X87">
            <v>0</v>
          </cell>
          <cell r="Y87">
            <v>0</v>
          </cell>
          <cell r="Z87">
            <v>0</v>
          </cell>
          <cell r="AA87">
            <v>1547190</v>
          </cell>
          <cell r="AB87">
            <v>0</v>
          </cell>
          <cell r="AC87">
            <v>0</v>
          </cell>
          <cell r="AD87">
            <v>0</v>
          </cell>
        </row>
        <row r="88">
          <cell r="L88">
            <v>11</v>
          </cell>
          <cell r="M88">
            <v>2010</v>
          </cell>
          <cell r="N88">
            <v>0</v>
          </cell>
          <cell r="O88">
            <v>0</v>
          </cell>
          <cell r="P88">
            <v>0</v>
          </cell>
          <cell r="Q88">
            <v>9132842</v>
          </cell>
          <cell r="R88">
            <v>0</v>
          </cell>
          <cell r="S88">
            <v>0</v>
          </cell>
          <cell r="T88">
            <v>0</v>
          </cell>
          <cell r="V88">
            <v>11</v>
          </cell>
          <cell r="W88">
            <v>2010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</row>
        <row r="89">
          <cell r="L89">
            <v>11</v>
          </cell>
          <cell r="M89">
            <v>2010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V89">
            <v>11</v>
          </cell>
          <cell r="W89">
            <v>2010</v>
          </cell>
          <cell r="X89">
            <v>0</v>
          </cell>
          <cell r="Y89">
            <v>0</v>
          </cell>
          <cell r="Z89">
            <v>0</v>
          </cell>
          <cell r="AA89">
            <v>6564925</v>
          </cell>
          <cell r="AB89">
            <v>0</v>
          </cell>
          <cell r="AC89">
            <v>0</v>
          </cell>
          <cell r="AD89">
            <v>0</v>
          </cell>
        </row>
        <row r="90">
          <cell r="L90">
            <v>8</v>
          </cell>
          <cell r="M90">
            <v>2010</v>
          </cell>
          <cell r="N90">
            <v>0</v>
          </cell>
          <cell r="O90">
            <v>5612335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V90">
            <v>8</v>
          </cell>
          <cell r="W90">
            <v>2010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</row>
        <row r="91">
          <cell r="L91">
            <v>8</v>
          </cell>
          <cell r="M91">
            <v>2010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V91">
            <v>8</v>
          </cell>
          <cell r="W91">
            <v>2010</v>
          </cell>
          <cell r="X91">
            <v>0</v>
          </cell>
          <cell r="Y91">
            <v>0</v>
          </cell>
          <cell r="Z91">
            <v>0</v>
          </cell>
          <cell r="AA91">
            <v>3001512</v>
          </cell>
          <cell r="AB91">
            <v>0</v>
          </cell>
          <cell r="AC91">
            <v>0</v>
          </cell>
          <cell r="AD91">
            <v>0</v>
          </cell>
        </row>
        <row r="92">
          <cell r="L92">
            <v>8</v>
          </cell>
          <cell r="M92">
            <v>2011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13860996</v>
          </cell>
          <cell r="V92">
            <v>8</v>
          </cell>
          <cell r="W92">
            <v>2011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</row>
        <row r="93">
          <cell r="L93">
            <v>11</v>
          </cell>
          <cell r="M93">
            <v>2010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1846448</v>
          </cell>
          <cell r="V93">
            <v>11</v>
          </cell>
          <cell r="W93">
            <v>2010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</row>
        <row r="94">
          <cell r="L94">
            <v>5</v>
          </cell>
          <cell r="M94">
            <v>2011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9103120</v>
          </cell>
          <cell r="V94">
            <v>5</v>
          </cell>
          <cell r="W94">
            <v>2011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</row>
        <row r="95">
          <cell r="L95">
            <v>3</v>
          </cell>
          <cell r="M95">
            <v>2011</v>
          </cell>
          <cell r="N95">
            <v>0</v>
          </cell>
          <cell r="O95">
            <v>1599629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V95">
            <v>3</v>
          </cell>
          <cell r="W95">
            <v>2011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</row>
        <row r="96">
          <cell r="L96">
            <v>1</v>
          </cell>
          <cell r="M96">
            <v>2011</v>
          </cell>
          <cell r="N96">
            <v>0</v>
          </cell>
          <cell r="O96">
            <v>0</v>
          </cell>
          <cell r="P96">
            <v>0</v>
          </cell>
          <cell r="Q96">
            <v>3272646</v>
          </cell>
          <cell r="R96">
            <v>0</v>
          </cell>
          <cell r="S96">
            <v>0</v>
          </cell>
          <cell r="T96">
            <v>0</v>
          </cell>
          <cell r="V96">
            <v>1</v>
          </cell>
          <cell r="W96">
            <v>2011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</row>
        <row r="97">
          <cell r="L97">
            <v>1</v>
          </cell>
          <cell r="M97">
            <v>2011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V97">
            <v>1</v>
          </cell>
          <cell r="W97">
            <v>2011</v>
          </cell>
          <cell r="X97">
            <v>0</v>
          </cell>
          <cell r="Y97">
            <v>0</v>
          </cell>
          <cell r="Z97">
            <v>0</v>
          </cell>
          <cell r="AA97">
            <v>2352464</v>
          </cell>
          <cell r="AB97">
            <v>0</v>
          </cell>
          <cell r="AC97">
            <v>0</v>
          </cell>
          <cell r="AD97">
            <v>0</v>
          </cell>
        </row>
        <row r="98">
          <cell r="L98">
            <v>10</v>
          </cell>
          <cell r="M98">
            <v>2010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V98">
            <v>10</v>
          </cell>
          <cell r="W98">
            <v>2010</v>
          </cell>
          <cell r="X98">
            <v>0</v>
          </cell>
          <cell r="Y98">
            <v>4957840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</row>
        <row r="99">
          <cell r="L99">
            <v>8</v>
          </cell>
          <cell r="M99">
            <v>2010</v>
          </cell>
          <cell r="N99">
            <v>0</v>
          </cell>
          <cell r="O99">
            <v>3305226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V99">
            <v>8</v>
          </cell>
          <cell r="W99">
            <v>2010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</row>
        <row r="100">
          <cell r="L100">
            <v>1</v>
          </cell>
          <cell r="M100">
            <v>2011</v>
          </cell>
          <cell r="N100">
            <v>0</v>
          </cell>
          <cell r="O100">
            <v>613234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V100">
            <v>1</v>
          </cell>
          <cell r="W100">
            <v>2011</v>
          </cell>
          <cell r="X100">
            <v>0</v>
          </cell>
          <cell r="Y100">
            <v>613234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</row>
        <row r="101">
          <cell r="L101">
            <v>3</v>
          </cell>
          <cell r="M101">
            <v>2011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V101">
            <v>3</v>
          </cell>
          <cell r="W101">
            <v>2011</v>
          </cell>
          <cell r="X101">
            <v>0</v>
          </cell>
          <cell r="Y101">
            <v>4798887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</row>
        <row r="102">
          <cell r="L102">
            <v>9</v>
          </cell>
          <cell r="M102">
            <v>2013</v>
          </cell>
          <cell r="N102">
            <v>0</v>
          </cell>
          <cell r="O102">
            <v>1599629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V102">
            <v>9</v>
          </cell>
          <cell r="W102">
            <v>2013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</row>
        <row r="103">
          <cell r="L103">
            <v>2</v>
          </cell>
          <cell r="M103">
            <v>2011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834819</v>
          </cell>
          <cell r="V103">
            <v>2</v>
          </cell>
          <cell r="W103">
            <v>2011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</row>
        <row r="104">
          <cell r="L104">
            <v>2</v>
          </cell>
          <cell r="M104">
            <v>2011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V104">
            <v>2</v>
          </cell>
          <cell r="W104">
            <v>2011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834819</v>
          </cell>
        </row>
        <row r="105">
          <cell r="L105">
            <v>1</v>
          </cell>
          <cell r="M105">
            <v>2011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V105">
            <v>1</v>
          </cell>
          <cell r="W105">
            <v>2011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979233</v>
          </cell>
        </row>
        <row r="106">
          <cell r="L106">
            <v>12</v>
          </cell>
          <cell r="M106">
            <v>2011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546051</v>
          </cell>
          <cell r="V106">
            <v>12</v>
          </cell>
          <cell r="W106">
            <v>2011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</row>
        <row r="107">
          <cell r="L107">
            <v>9</v>
          </cell>
          <cell r="M107">
            <v>2011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6930498</v>
          </cell>
          <cell r="V107">
            <v>9</v>
          </cell>
          <cell r="W107">
            <v>2011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</row>
        <row r="108">
          <cell r="L108">
            <v>10</v>
          </cell>
          <cell r="M108">
            <v>2011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V108">
            <v>10</v>
          </cell>
          <cell r="W108">
            <v>2011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13860996</v>
          </cell>
        </row>
        <row r="109">
          <cell r="L109">
            <v>8</v>
          </cell>
          <cell r="M109">
            <v>2011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1846448</v>
          </cell>
          <cell r="V109">
            <v>8</v>
          </cell>
          <cell r="W109">
            <v>2011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</row>
        <row r="110">
          <cell r="L110">
            <v>1</v>
          </cell>
          <cell r="M110">
            <v>2011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2098623</v>
          </cell>
          <cell r="V110">
            <v>1</v>
          </cell>
          <cell r="W110">
            <v>2011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</row>
        <row r="111">
          <cell r="L111">
            <v>1</v>
          </cell>
          <cell r="M111">
            <v>2011</v>
          </cell>
          <cell r="N111">
            <v>0</v>
          </cell>
          <cell r="O111">
            <v>5612335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V111">
            <v>1</v>
          </cell>
          <cell r="W111">
            <v>2011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</row>
        <row r="112">
          <cell r="L112">
            <v>5</v>
          </cell>
          <cell r="M112">
            <v>2012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652822</v>
          </cell>
          <cell r="V112">
            <v>5</v>
          </cell>
          <cell r="W112">
            <v>2012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</row>
        <row r="113">
          <cell r="L113">
            <v>4</v>
          </cell>
          <cell r="M113">
            <v>2011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1252228</v>
          </cell>
          <cell r="V113">
            <v>4</v>
          </cell>
          <cell r="W113">
            <v>2011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</row>
        <row r="114">
          <cell r="L114">
            <v>4</v>
          </cell>
          <cell r="M114">
            <v>2011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V114">
            <v>4</v>
          </cell>
          <cell r="W114">
            <v>2011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1252228</v>
          </cell>
        </row>
        <row r="115">
          <cell r="L115">
            <v>3</v>
          </cell>
          <cell r="M115">
            <v>2011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5111558</v>
          </cell>
          <cell r="V115">
            <v>3</v>
          </cell>
          <cell r="W115">
            <v>2011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</row>
        <row r="116">
          <cell r="L116">
            <v>4</v>
          </cell>
          <cell r="M116">
            <v>2011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V116">
            <v>4</v>
          </cell>
          <cell r="W116">
            <v>2011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5111558</v>
          </cell>
        </row>
        <row r="117">
          <cell r="L117">
            <v>4</v>
          </cell>
          <cell r="M117">
            <v>2011</v>
          </cell>
          <cell r="N117">
            <v>0</v>
          </cell>
          <cell r="O117">
            <v>3305226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V117">
            <v>4</v>
          </cell>
          <cell r="W117">
            <v>2011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</row>
        <row r="118">
          <cell r="L118">
            <v>6</v>
          </cell>
          <cell r="M118">
            <v>2011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5090661</v>
          </cell>
          <cell r="V118">
            <v>6</v>
          </cell>
          <cell r="W118">
            <v>2011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</row>
        <row r="119">
          <cell r="L119">
            <v>11</v>
          </cell>
          <cell r="M119">
            <v>2011</v>
          </cell>
          <cell r="N119">
            <v>0</v>
          </cell>
          <cell r="O119">
            <v>0</v>
          </cell>
          <cell r="P119">
            <v>29400000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V119">
            <v>11</v>
          </cell>
          <cell r="W119">
            <v>2011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</row>
        <row r="120">
          <cell r="L120">
            <v>3</v>
          </cell>
          <cell r="M120">
            <v>2011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V120">
            <v>3</v>
          </cell>
          <cell r="W120">
            <v>2011</v>
          </cell>
          <cell r="X120">
            <v>0</v>
          </cell>
          <cell r="Y120">
            <v>0</v>
          </cell>
          <cell r="Z120">
            <v>19600000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</row>
        <row r="121">
          <cell r="L121">
            <v>6</v>
          </cell>
          <cell r="M121">
            <v>2012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V121">
            <v>6</v>
          </cell>
          <cell r="W121">
            <v>2012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2487356</v>
          </cell>
          <cell r="AD121">
            <v>0</v>
          </cell>
        </row>
        <row r="122">
          <cell r="L122">
            <v>12</v>
          </cell>
          <cell r="M122">
            <v>2011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546051</v>
          </cell>
          <cell r="V122">
            <v>12</v>
          </cell>
          <cell r="W122">
            <v>2011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</row>
        <row r="123">
          <cell r="L123">
            <v>5</v>
          </cell>
          <cell r="M123">
            <v>2012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3178320</v>
          </cell>
          <cell r="V123">
            <v>5</v>
          </cell>
          <cell r="W123">
            <v>2012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</row>
        <row r="124">
          <cell r="L124">
            <v>5</v>
          </cell>
          <cell r="M124">
            <v>2012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3884613</v>
          </cell>
          <cell r="T124">
            <v>0</v>
          </cell>
          <cell r="V124">
            <v>5</v>
          </cell>
          <cell r="W124">
            <v>2012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</row>
        <row r="125">
          <cell r="L125">
            <v>5</v>
          </cell>
          <cell r="M125">
            <v>2011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V125">
            <v>5</v>
          </cell>
          <cell r="W125">
            <v>2011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5539344</v>
          </cell>
        </row>
        <row r="126">
          <cell r="L126">
            <v>5</v>
          </cell>
          <cell r="M126">
            <v>2011</v>
          </cell>
          <cell r="N126">
            <v>0</v>
          </cell>
          <cell r="O126">
            <v>0</v>
          </cell>
          <cell r="P126">
            <v>0</v>
          </cell>
          <cell r="Q126">
            <v>1391149</v>
          </cell>
          <cell r="R126">
            <v>0</v>
          </cell>
          <cell r="S126">
            <v>0</v>
          </cell>
          <cell r="T126">
            <v>0</v>
          </cell>
          <cell r="V126">
            <v>5</v>
          </cell>
          <cell r="W126">
            <v>2011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</row>
        <row r="127">
          <cell r="L127">
            <v>5</v>
          </cell>
          <cell r="M127">
            <v>2011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V127">
            <v>5</v>
          </cell>
          <cell r="W127">
            <v>2011</v>
          </cell>
          <cell r="X127">
            <v>0</v>
          </cell>
          <cell r="Y127">
            <v>0</v>
          </cell>
          <cell r="Z127">
            <v>0</v>
          </cell>
          <cell r="AA127">
            <v>999994</v>
          </cell>
          <cell r="AB127">
            <v>0</v>
          </cell>
          <cell r="AC127">
            <v>0</v>
          </cell>
          <cell r="AD127">
            <v>0</v>
          </cell>
        </row>
        <row r="128">
          <cell r="L128">
            <v>5</v>
          </cell>
          <cell r="M128">
            <v>2011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1252228</v>
          </cell>
          <cell r="V128">
            <v>5</v>
          </cell>
          <cell r="W128">
            <v>2011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</row>
        <row r="129">
          <cell r="L129">
            <v>5</v>
          </cell>
          <cell r="M129">
            <v>2011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V129">
            <v>5</v>
          </cell>
          <cell r="W129">
            <v>2011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1252228</v>
          </cell>
        </row>
        <row r="130">
          <cell r="L130">
            <v>5</v>
          </cell>
          <cell r="M130">
            <v>2011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839449</v>
          </cell>
          <cell r="V130">
            <v>5</v>
          </cell>
          <cell r="W130">
            <v>2011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</row>
        <row r="131">
          <cell r="L131">
            <v>5</v>
          </cell>
          <cell r="M131">
            <v>2011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V131">
            <v>5</v>
          </cell>
          <cell r="W131">
            <v>2011</v>
          </cell>
          <cell r="X131">
            <v>0</v>
          </cell>
          <cell r="Y131">
            <v>4798887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</row>
        <row r="132">
          <cell r="L132">
            <v>5</v>
          </cell>
          <cell r="M132">
            <v>2011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2214881</v>
          </cell>
          <cell r="V132">
            <v>5</v>
          </cell>
          <cell r="W132">
            <v>2011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</row>
        <row r="133">
          <cell r="L133">
            <v>8</v>
          </cell>
          <cell r="M133">
            <v>2011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V133">
            <v>8</v>
          </cell>
          <cell r="W133">
            <v>2011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1638153</v>
          </cell>
        </row>
        <row r="134">
          <cell r="L134">
            <v>6</v>
          </cell>
          <cell r="M134">
            <v>2011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V134">
            <v>6</v>
          </cell>
          <cell r="W134">
            <v>2011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1846448</v>
          </cell>
        </row>
        <row r="135">
          <cell r="L135">
            <v>7</v>
          </cell>
          <cell r="M135">
            <v>2011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723215</v>
          </cell>
          <cell r="V135">
            <v>7</v>
          </cell>
          <cell r="W135">
            <v>2011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723215</v>
          </cell>
        </row>
        <row r="136">
          <cell r="L136">
            <v>6</v>
          </cell>
          <cell r="M136">
            <v>2011</v>
          </cell>
          <cell r="N136">
            <v>0</v>
          </cell>
          <cell r="O136">
            <v>1839702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V136">
            <v>6</v>
          </cell>
          <cell r="W136">
            <v>2011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</row>
        <row r="137">
          <cell r="L137">
            <v>6</v>
          </cell>
          <cell r="M137">
            <v>2011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1310686</v>
          </cell>
          <cell r="V137">
            <v>6</v>
          </cell>
          <cell r="W137">
            <v>2011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1310686</v>
          </cell>
        </row>
        <row r="138">
          <cell r="L138">
            <v>7</v>
          </cell>
          <cell r="M138">
            <v>2011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883103</v>
          </cell>
          <cell r="V138">
            <v>7</v>
          </cell>
          <cell r="W138">
            <v>2011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883103</v>
          </cell>
        </row>
        <row r="139">
          <cell r="L139">
            <v>8</v>
          </cell>
          <cell r="M139">
            <v>2011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V139">
            <v>8</v>
          </cell>
          <cell r="W139">
            <v>2011</v>
          </cell>
          <cell r="X139">
            <v>0</v>
          </cell>
          <cell r="Y139">
            <v>1599629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</row>
        <row r="140">
          <cell r="L140">
            <v>5</v>
          </cell>
          <cell r="M140">
            <v>2012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652822</v>
          </cell>
          <cell r="V140">
            <v>5</v>
          </cell>
          <cell r="W140">
            <v>2012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</row>
        <row r="141">
          <cell r="L141">
            <v>6</v>
          </cell>
          <cell r="M141">
            <v>2012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419725</v>
          </cell>
          <cell r="V141">
            <v>6</v>
          </cell>
          <cell r="W141">
            <v>2012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</row>
        <row r="142">
          <cell r="L142">
            <v>12</v>
          </cell>
          <cell r="M142">
            <v>2012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V142">
            <v>12</v>
          </cell>
          <cell r="W142">
            <v>2012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9103120</v>
          </cell>
        </row>
        <row r="143">
          <cell r="L143">
            <v>7</v>
          </cell>
          <cell r="M143">
            <v>2011</v>
          </cell>
          <cell r="N143">
            <v>0</v>
          </cell>
          <cell r="O143">
            <v>1652613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V143">
            <v>7</v>
          </cell>
          <cell r="W143">
            <v>2011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</row>
        <row r="144">
          <cell r="L144">
            <v>2</v>
          </cell>
          <cell r="M144">
            <v>2012</v>
          </cell>
          <cell r="N144">
            <v>0</v>
          </cell>
          <cell r="O144">
            <v>1599629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V144">
            <v>2</v>
          </cell>
          <cell r="W144">
            <v>2012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</row>
        <row r="145">
          <cell r="L145">
            <v>7</v>
          </cell>
          <cell r="M145">
            <v>2011</v>
          </cell>
          <cell r="N145">
            <v>0</v>
          </cell>
          <cell r="O145">
            <v>5612335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V145">
            <v>7</v>
          </cell>
          <cell r="W145">
            <v>2011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</row>
        <row r="146">
          <cell r="L146">
            <v>8</v>
          </cell>
          <cell r="M146">
            <v>2011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369147</v>
          </cell>
          <cell r="V146">
            <v>8</v>
          </cell>
          <cell r="W146">
            <v>2011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369147</v>
          </cell>
        </row>
        <row r="147">
          <cell r="L147">
            <v>3</v>
          </cell>
          <cell r="M147">
            <v>2012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V147">
            <v>3</v>
          </cell>
          <cell r="W147">
            <v>2012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652822</v>
          </cell>
        </row>
        <row r="148">
          <cell r="L148">
            <v>7</v>
          </cell>
          <cell r="M148">
            <v>2012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1243678</v>
          </cell>
          <cell r="T148">
            <v>0</v>
          </cell>
          <cell r="V148">
            <v>7</v>
          </cell>
          <cell r="W148">
            <v>2012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</row>
        <row r="149">
          <cell r="L149">
            <v>10</v>
          </cell>
          <cell r="M149">
            <v>2011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V149">
            <v>10</v>
          </cell>
          <cell r="W149">
            <v>2011</v>
          </cell>
          <cell r="X149">
            <v>0</v>
          </cell>
          <cell r="Y149">
            <v>3305226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</row>
        <row r="150">
          <cell r="L150">
            <v>8</v>
          </cell>
          <cell r="M150">
            <v>2011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V150">
            <v>8</v>
          </cell>
          <cell r="W150">
            <v>2011</v>
          </cell>
          <cell r="X150">
            <v>0</v>
          </cell>
          <cell r="Y150">
            <v>5612335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</row>
        <row r="151">
          <cell r="L151">
            <v>1</v>
          </cell>
          <cell r="M151">
            <v>2012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1846448</v>
          </cell>
          <cell r="V151">
            <v>1</v>
          </cell>
          <cell r="W151">
            <v>2012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</row>
        <row r="152">
          <cell r="L152">
            <v>9</v>
          </cell>
          <cell r="M152">
            <v>2011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V152">
            <v>9</v>
          </cell>
          <cell r="W152">
            <v>2011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1846448</v>
          </cell>
        </row>
        <row r="153">
          <cell r="L153">
            <v>9</v>
          </cell>
          <cell r="M153">
            <v>2011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723215</v>
          </cell>
          <cell r="V153">
            <v>9</v>
          </cell>
          <cell r="W153">
            <v>2011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723215</v>
          </cell>
        </row>
        <row r="154">
          <cell r="L154">
            <v>9</v>
          </cell>
          <cell r="M154">
            <v>2011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7052192</v>
          </cell>
          <cell r="V154">
            <v>9</v>
          </cell>
          <cell r="W154">
            <v>2011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</row>
        <row r="155">
          <cell r="L155">
            <v>9</v>
          </cell>
          <cell r="M155">
            <v>2011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883103</v>
          </cell>
          <cell r="V155">
            <v>9</v>
          </cell>
          <cell r="W155">
            <v>2011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883103</v>
          </cell>
        </row>
        <row r="156">
          <cell r="L156">
            <v>9</v>
          </cell>
          <cell r="M156">
            <v>2011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V156">
            <v>9</v>
          </cell>
          <cell r="W156">
            <v>2011</v>
          </cell>
          <cell r="X156">
            <v>0</v>
          </cell>
          <cell r="Y156">
            <v>3305226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</row>
        <row r="157">
          <cell r="L157">
            <v>9</v>
          </cell>
          <cell r="M157">
            <v>2011</v>
          </cell>
          <cell r="N157">
            <v>0</v>
          </cell>
          <cell r="O157">
            <v>0</v>
          </cell>
          <cell r="P157">
            <v>24500000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V157">
            <v>9</v>
          </cell>
          <cell r="W157">
            <v>2011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</row>
        <row r="158">
          <cell r="L158">
            <v>9</v>
          </cell>
          <cell r="M158">
            <v>2011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V158">
            <v>9</v>
          </cell>
          <cell r="W158">
            <v>2011</v>
          </cell>
          <cell r="X158">
            <v>0</v>
          </cell>
          <cell r="Y158">
            <v>0</v>
          </cell>
          <cell r="Z158">
            <v>49000000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</row>
        <row r="159">
          <cell r="L159">
            <v>10</v>
          </cell>
          <cell r="M159">
            <v>2011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326411</v>
          </cell>
          <cell r="V159">
            <v>10</v>
          </cell>
          <cell r="W159">
            <v>2011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</row>
        <row r="160">
          <cell r="L160">
            <v>11</v>
          </cell>
          <cell r="M160">
            <v>2011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V160">
            <v>11</v>
          </cell>
          <cell r="W160">
            <v>2011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652822</v>
          </cell>
        </row>
        <row r="161">
          <cell r="L161">
            <v>10</v>
          </cell>
          <cell r="M161">
            <v>2011</v>
          </cell>
          <cell r="N161">
            <v>0</v>
          </cell>
          <cell r="O161">
            <v>0</v>
          </cell>
          <cell r="P161">
            <v>0</v>
          </cell>
          <cell r="Q161">
            <v>1046518</v>
          </cell>
          <cell r="R161">
            <v>0</v>
          </cell>
          <cell r="S161">
            <v>0</v>
          </cell>
          <cell r="T161">
            <v>0</v>
          </cell>
          <cell r="V161">
            <v>10</v>
          </cell>
          <cell r="W161">
            <v>2011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</row>
        <row r="162">
          <cell r="L162">
            <v>6</v>
          </cell>
          <cell r="M162">
            <v>2012</v>
          </cell>
          <cell r="N162">
            <v>0</v>
          </cell>
          <cell r="O162">
            <v>0</v>
          </cell>
          <cell r="P162">
            <v>0</v>
          </cell>
          <cell r="Q162">
            <v>3987051</v>
          </cell>
          <cell r="R162">
            <v>0</v>
          </cell>
          <cell r="S162">
            <v>0</v>
          </cell>
          <cell r="T162">
            <v>0</v>
          </cell>
          <cell r="V162">
            <v>6</v>
          </cell>
          <cell r="W162">
            <v>2012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</row>
        <row r="163">
          <cell r="L163">
            <v>10</v>
          </cell>
          <cell r="M163">
            <v>2011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V163">
            <v>10</v>
          </cell>
          <cell r="W163">
            <v>2011</v>
          </cell>
          <cell r="X163">
            <v>0</v>
          </cell>
          <cell r="Y163">
            <v>0</v>
          </cell>
          <cell r="Z163">
            <v>0</v>
          </cell>
          <cell r="AA163">
            <v>752265</v>
          </cell>
          <cell r="AB163">
            <v>0</v>
          </cell>
          <cell r="AC163">
            <v>0</v>
          </cell>
          <cell r="AD163">
            <v>0</v>
          </cell>
        </row>
        <row r="164">
          <cell r="L164">
            <v>6</v>
          </cell>
          <cell r="M164">
            <v>2012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V164">
            <v>6</v>
          </cell>
          <cell r="W164">
            <v>2012</v>
          </cell>
          <cell r="X164">
            <v>0</v>
          </cell>
          <cell r="Y164">
            <v>0</v>
          </cell>
          <cell r="Z164">
            <v>0</v>
          </cell>
          <cell r="AA164">
            <v>2865996</v>
          </cell>
          <cell r="AB164">
            <v>0</v>
          </cell>
          <cell r="AC164">
            <v>0</v>
          </cell>
          <cell r="AD164">
            <v>0</v>
          </cell>
        </row>
        <row r="165">
          <cell r="L165">
            <v>10</v>
          </cell>
          <cell r="M165">
            <v>2011</v>
          </cell>
          <cell r="N165">
            <v>0</v>
          </cell>
          <cell r="O165">
            <v>1471762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V165">
            <v>10</v>
          </cell>
          <cell r="W165">
            <v>2011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</row>
        <row r="166">
          <cell r="L166">
            <v>1</v>
          </cell>
          <cell r="M166">
            <v>2012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419725</v>
          </cell>
          <cell r="V166">
            <v>1</v>
          </cell>
          <cell r="W166">
            <v>2012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</row>
        <row r="167">
          <cell r="L167">
            <v>11</v>
          </cell>
          <cell r="M167">
            <v>2011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11834056</v>
          </cell>
          <cell r="V167">
            <v>11</v>
          </cell>
          <cell r="W167">
            <v>2011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</row>
        <row r="168">
          <cell r="L168">
            <v>3</v>
          </cell>
          <cell r="M168">
            <v>2012</v>
          </cell>
          <cell r="N168">
            <v>0</v>
          </cell>
          <cell r="O168">
            <v>1599629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V168">
            <v>3</v>
          </cell>
          <cell r="W168">
            <v>2012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</row>
        <row r="169">
          <cell r="L169">
            <v>10</v>
          </cell>
          <cell r="M169">
            <v>2011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V169">
            <v>10</v>
          </cell>
          <cell r="W169">
            <v>2011</v>
          </cell>
          <cell r="X169">
            <v>0</v>
          </cell>
          <cell r="Y169">
            <v>5612335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</row>
        <row r="170">
          <cell r="L170">
            <v>10</v>
          </cell>
          <cell r="M170">
            <v>2011</v>
          </cell>
          <cell r="N170">
            <v>0</v>
          </cell>
          <cell r="O170">
            <v>0</v>
          </cell>
          <cell r="P170">
            <v>0</v>
          </cell>
          <cell r="Q170">
            <v>4000000</v>
          </cell>
          <cell r="R170">
            <v>0</v>
          </cell>
          <cell r="S170">
            <v>0</v>
          </cell>
          <cell r="T170">
            <v>0</v>
          </cell>
          <cell r="V170">
            <v>10</v>
          </cell>
          <cell r="W170">
            <v>2011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</row>
        <row r="171">
          <cell r="L171">
            <v>10</v>
          </cell>
          <cell r="M171">
            <v>2011</v>
          </cell>
          <cell r="N171">
            <v>0</v>
          </cell>
          <cell r="O171">
            <v>0</v>
          </cell>
          <cell r="P171">
            <v>0</v>
          </cell>
          <cell r="Q171">
            <v>209943</v>
          </cell>
          <cell r="R171">
            <v>0</v>
          </cell>
          <cell r="S171">
            <v>0</v>
          </cell>
          <cell r="T171">
            <v>0</v>
          </cell>
          <cell r="V171">
            <v>10</v>
          </cell>
          <cell r="W171">
            <v>2011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</row>
        <row r="172">
          <cell r="L172">
            <v>11</v>
          </cell>
          <cell r="M172">
            <v>2011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V172">
            <v>11</v>
          </cell>
          <cell r="W172">
            <v>2011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13860996</v>
          </cell>
        </row>
        <row r="173">
          <cell r="L173">
            <v>2</v>
          </cell>
          <cell r="M173">
            <v>2012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1846448</v>
          </cell>
          <cell r="V173">
            <v>2</v>
          </cell>
          <cell r="W173">
            <v>2012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</row>
        <row r="174">
          <cell r="L174">
            <v>11</v>
          </cell>
          <cell r="M174">
            <v>2011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V174">
            <v>11</v>
          </cell>
          <cell r="W174">
            <v>2011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1846448</v>
          </cell>
        </row>
        <row r="175">
          <cell r="L175">
            <v>11</v>
          </cell>
          <cell r="M175">
            <v>2011</v>
          </cell>
          <cell r="N175">
            <v>0</v>
          </cell>
          <cell r="O175">
            <v>0</v>
          </cell>
          <cell r="P175">
            <v>0</v>
          </cell>
          <cell r="Q175">
            <v>1135590</v>
          </cell>
          <cell r="R175">
            <v>0</v>
          </cell>
          <cell r="S175">
            <v>0</v>
          </cell>
          <cell r="T175">
            <v>0</v>
          </cell>
          <cell r="V175">
            <v>11</v>
          </cell>
          <cell r="W175">
            <v>2011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</row>
        <row r="176">
          <cell r="L176">
            <v>11</v>
          </cell>
          <cell r="M176">
            <v>2011</v>
          </cell>
          <cell r="N176">
            <v>0</v>
          </cell>
          <cell r="O176">
            <v>0</v>
          </cell>
          <cell r="P176">
            <v>0</v>
          </cell>
          <cell r="Q176">
            <v>3738654</v>
          </cell>
          <cell r="R176">
            <v>0</v>
          </cell>
          <cell r="S176">
            <v>0</v>
          </cell>
          <cell r="T176">
            <v>0</v>
          </cell>
          <cell r="V176">
            <v>11</v>
          </cell>
          <cell r="W176">
            <v>2011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</row>
        <row r="177">
          <cell r="L177">
            <v>11</v>
          </cell>
          <cell r="M177">
            <v>2011</v>
          </cell>
          <cell r="N177">
            <v>0</v>
          </cell>
          <cell r="O177">
            <v>0</v>
          </cell>
          <cell r="P177">
            <v>0</v>
          </cell>
          <cell r="Q177">
            <v>4117627</v>
          </cell>
          <cell r="R177">
            <v>0</v>
          </cell>
          <cell r="S177">
            <v>0</v>
          </cell>
          <cell r="T177">
            <v>0</v>
          </cell>
          <cell r="V177">
            <v>11</v>
          </cell>
          <cell r="W177">
            <v>2011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</row>
        <row r="178">
          <cell r="L178">
            <v>11</v>
          </cell>
          <cell r="M178">
            <v>2011</v>
          </cell>
          <cell r="N178">
            <v>0</v>
          </cell>
          <cell r="O178">
            <v>0</v>
          </cell>
          <cell r="P178">
            <v>0</v>
          </cell>
          <cell r="Q178">
            <v>9625609</v>
          </cell>
          <cell r="R178">
            <v>0</v>
          </cell>
          <cell r="S178">
            <v>0</v>
          </cell>
          <cell r="T178">
            <v>0</v>
          </cell>
          <cell r="V178">
            <v>11</v>
          </cell>
          <cell r="W178">
            <v>2011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</row>
        <row r="179">
          <cell r="L179">
            <v>11</v>
          </cell>
          <cell r="M179">
            <v>2011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V179">
            <v>11</v>
          </cell>
          <cell r="W179">
            <v>2011</v>
          </cell>
          <cell r="X179">
            <v>0</v>
          </cell>
          <cell r="Y179">
            <v>0</v>
          </cell>
          <cell r="Z179">
            <v>0</v>
          </cell>
          <cell r="AA179">
            <v>816292</v>
          </cell>
          <cell r="AB179">
            <v>0</v>
          </cell>
          <cell r="AC179">
            <v>0</v>
          </cell>
          <cell r="AD179">
            <v>0</v>
          </cell>
        </row>
        <row r="180">
          <cell r="L180">
            <v>11</v>
          </cell>
          <cell r="M180">
            <v>2011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V180">
            <v>11</v>
          </cell>
          <cell r="W180">
            <v>2011</v>
          </cell>
          <cell r="X180">
            <v>0</v>
          </cell>
          <cell r="Y180">
            <v>0</v>
          </cell>
          <cell r="Z180">
            <v>0</v>
          </cell>
          <cell r="AA180">
            <v>2687442</v>
          </cell>
          <cell r="AB180">
            <v>0</v>
          </cell>
          <cell r="AC180">
            <v>0</v>
          </cell>
          <cell r="AD180">
            <v>0</v>
          </cell>
        </row>
        <row r="181">
          <cell r="L181">
            <v>11</v>
          </cell>
          <cell r="M181">
            <v>2011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V181">
            <v>11</v>
          </cell>
          <cell r="W181">
            <v>2011</v>
          </cell>
          <cell r="X181">
            <v>0</v>
          </cell>
          <cell r="Y181">
            <v>0</v>
          </cell>
          <cell r="Z181">
            <v>0</v>
          </cell>
          <cell r="AA181">
            <v>2959858</v>
          </cell>
          <cell r="AB181">
            <v>0</v>
          </cell>
          <cell r="AC181">
            <v>0</v>
          </cell>
          <cell r="AD181">
            <v>0</v>
          </cell>
        </row>
        <row r="182">
          <cell r="L182">
            <v>11</v>
          </cell>
          <cell r="M182">
            <v>2011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V182">
            <v>11</v>
          </cell>
          <cell r="W182">
            <v>2011</v>
          </cell>
          <cell r="X182">
            <v>0</v>
          </cell>
          <cell r="Y182">
            <v>0</v>
          </cell>
          <cell r="Z182">
            <v>0</v>
          </cell>
          <cell r="AA182">
            <v>6944659</v>
          </cell>
          <cell r="AB182">
            <v>0</v>
          </cell>
          <cell r="AC182">
            <v>0</v>
          </cell>
          <cell r="AD182">
            <v>0</v>
          </cell>
        </row>
        <row r="183">
          <cell r="L183">
            <v>11</v>
          </cell>
          <cell r="M183">
            <v>2011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327671</v>
          </cell>
          <cell r="V183">
            <v>11</v>
          </cell>
          <cell r="W183">
            <v>2011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</row>
        <row r="184">
          <cell r="L184">
            <v>11</v>
          </cell>
          <cell r="M184">
            <v>2011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V184">
            <v>11</v>
          </cell>
          <cell r="W184">
            <v>2011</v>
          </cell>
          <cell r="X184">
            <v>0</v>
          </cell>
          <cell r="Y184">
            <v>1599629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</row>
        <row r="185">
          <cell r="L185">
            <v>2</v>
          </cell>
          <cell r="M185">
            <v>2012</v>
          </cell>
          <cell r="N185">
            <v>0</v>
          </cell>
          <cell r="O185">
            <v>5612335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V185">
            <v>2</v>
          </cell>
          <cell r="W185">
            <v>2012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</row>
        <row r="186">
          <cell r="L186">
            <v>11</v>
          </cell>
          <cell r="M186">
            <v>2011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2302675</v>
          </cell>
          <cell r="V186">
            <v>11</v>
          </cell>
          <cell r="W186">
            <v>2011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2302675</v>
          </cell>
        </row>
        <row r="187">
          <cell r="L187">
            <v>11</v>
          </cell>
          <cell r="M187">
            <v>2011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2545330</v>
          </cell>
          <cell r="V187">
            <v>11</v>
          </cell>
          <cell r="W187">
            <v>2011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</row>
        <row r="188">
          <cell r="L188">
            <v>2</v>
          </cell>
          <cell r="M188">
            <v>2012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546051</v>
          </cell>
          <cell r="V188">
            <v>2</v>
          </cell>
          <cell r="W188">
            <v>2012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</row>
        <row r="189">
          <cell r="L189">
            <v>12</v>
          </cell>
          <cell r="M189">
            <v>2011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839449</v>
          </cell>
          <cell r="V189">
            <v>12</v>
          </cell>
          <cell r="W189">
            <v>2011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</row>
        <row r="190">
          <cell r="L190">
            <v>6</v>
          </cell>
          <cell r="M190">
            <v>2012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3526096</v>
          </cell>
          <cell r="V190">
            <v>6</v>
          </cell>
          <cell r="W190">
            <v>2012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</row>
        <row r="191">
          <cell r="L191">
            <v>12</v>
          </cell>
          <cell r="M191">
            <v>2011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V191">
            <v>12</v>
          </cell>
          <cell r="W191">
            <v>2011</v>
          </cell>
          <cell r="X191">
            <v>0</v>
          </cell>
          <cell r="Y191">
            <v>3305226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</row>
        <row r="192">
          <cell r="L192">
            <v>2</v>
          </cell>
          <cell r="M192">
            <v>2012</v>
          </cell>
          <cell r="N192">
            <v>0</v>
          </cell>
          <cell r="O192">
            <v>5612335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V192">
            <v>2</v>
          </cell>
          <cell r="W192">
            <v>2012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</row>
        <row r="193">
          <cell r="L193">
            <v>12</v>
          </cell>
          <cell r="M193">
            <v>2011</v>
          </cell>
          <cell r="N193">
            <v>0</v>
          </cell>
          <cell r="O193">
            <v>0</v>
          </cell>
          <cell r="P193">
            <v>0</v>
          </cell>
          <cell r="Q193">
            <v>83976</v>
          </cell>
          <cell r="R193">
            <v>0</v>
          </cell>
          <cell r="S193">
            <v>0</v>
          </cell>
          <cell r="T193">
            <v>0</v>
          </cell>
          <cell r="V193">
            <v>12</v>
          </cell>
          <cell r="W193">
            <v>2011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</row>
        <row r="194">
          <cell r="L194">
            <v>1</v>
          </cell>
          <cell r="M194">
            <v>2012</v>
          </cell>
          <cell r="N194">
            <v>0</v>
          </cell>
          <cell r="O194">
            <v>2452936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V194">
            <v>1</v>
          </cell>
          <cell r="W194">
            <v>2012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</row>
        <row r="195">
          <cell r="L195">
            <v>1</v>
          </cell>
          <cell r="M195">
            <v>2012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327671</v>
          </cell>
          <cell r="V195">
            <v>1</v>
          </cell>
          <cell r="W195">
            <v>2012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</row>
        <row r="196">
          <cell r="L196">
            <v>1</v>
          </cell>
          <cell r="M196">
            <v>2012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V196">
            <v>1</v>
          </cell>
          <cell r="W196">
            <v>2012</v>
          </cell>
          <cell r="X196">
            <v>0</v>
          </cell>
          <cell r="Y196">
            <v>1599629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</row>
        <row r="197">
          <cell r="L197">
            <v>3</v>
          </cell>
          <cell r="M197">
            <v>2012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546051</v>
          </cell>
          <cell r="V197">
            <v>3</v>
          </cell>
          <cell r="W197">
            <v>2012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</row>
        <row r="198">
          <cell r="L198">
            <v>2</v>
          </cell>
          <cell r="M198">
            <v>2012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6930498</v>
          </cell>
          <cell r="V198">
            <v>2</v>
          </cell>
          <cell r="W198">
            <v>2012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</row>
        <row r="199">
          <cell r="L199">
            <v>2</v>
          </cell>
          <cell r="M199">
            <v>2012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V199">
            <v>2</v>
          </cell>
          <cell r="W199">
            <v>2012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6930498</v>
          </cell>
        </row>
        <row r="200">
          <cell r="L200">
            <v>2</v>
          </cell>
          <cell r="M200">
            <v>2012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327671</v>
          </cell>
          <cell r="V200">
            <v>2</v>
          </cell>
          <cell r="W200">
            <v>2012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</row>
        <row r="201">
          <cell r="L201">
            <v>8</v>
          </cell>
          <cell r="M201">
            <v>2012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1252228</v>
          </cell>
          <cell r="V201">
            <v>8</v>
          </cell>
          <cell r="W201">
            <v>2012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</row>
        <row r="202">
          <cell r="L202">
            <v>3</v>
          </cell>
          <cell r="M202">
            <v>2012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1734792</v>
          </cell>
          <cell r="V202">
            <v>3</v>
          </cell>
          <cell r="W202">
            <v>2012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1734792</v>
          </cell>
        </row>
        <row r="203">
          <cell r="L203">
            <v>5</v>
          </cell>
          <cell r="M203">
            <v>2012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V203">
            <v>5</v>
          </cell>
          <cell r="W203">
            <v>2012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546051</v>
          </cell>
        </row>
        <row r="204">
          <cell r="L204">
            <v>5</v>
          </cell>
          <cell r="M204">
            <v>2012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1092102</v>
          </cell>
          <cell r="V204">
            <v>5</v>
          </cell>
          <cell r="W204">
            <v>2012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</row>
        <row r="205">
          <cell r="L205">
            <v>5</v>
          </cell>
          <cell r="M205">
            <v>2012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V205">
            <v>5</v>
          </cell>
          <cell r="W205">
            <v>2012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1846448</v>
          </cell>
        </row>
        <row r="206">
          <cell r="L206">
            <v>3</v>
          </cell>
          <cell r="M206">
            <v>2012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839449</v>
          </cell>
          <cell r="V206">
            <v>3</v>
          </cell>
          <cell r="W206">
            <v>2012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</row>
        <row r="207">
          <cell r="L207">
            <v>3</v>
          </cell>
          <cell r="M207">
            <v>2012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V207">
            <v>3</v>
          </cell>
          <cell r="W207">
            <v>2012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2098623</v>
          </cell>
        </row>
        <row r="208">
          <cell r="L208">
            <v>3</v>
          </cell>
          <cell r="M208">
            <v>2012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V208">
            <v>3</v>
          </cell>
          <cell r="W208">
            <v>2012</v>
          </cell>
          <cell r="X208">
            <v>0</v>
          </cell>
          <cell r="Y208">
            <v>5612335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</row>
        <row r="209">
          <cell r="L209">
            <v>3</v>
          </cell>
          <cell r="M209">
            <v>2012</v>
          </cell>
          <cell r="N209">
            <v>0</v>
          </cell>
          <cell r="O209">
            <v>5612335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V209">
            <v>3</v>
          </cell>
          <cell r="W209">
            <v>2012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</row>
        <row r="210">
          <cell r="L210">
            <v>3</v>
          </cell>
          <cell r="M210">
            <v>2012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3837793</v>
          </cell>
          <cell r="V210">
            <v>3</v>
          </cell>
          <cell r="W210">
            <v>2012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3837793</v>
          </cell>
        </row>
        <row r="211">
          <cell r="L211">
            <v>3</v>
          </cell>
          <cell r="M211">
            <v>2012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3070234</v>
          </cell>
          <cell r="V211">
            <v>3</v>
          </cell>
          <cell r="W211">
            <v>2012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3070234</v>
          </cell>
        </row>
        <row r="212">
          <cell r="L212">
            <v>12</v>
          </cell>
          <cell r="M212">
            <v>2012</v>
          </cell>
          <cell r="N212">
            <v>0</v>
          </cell>
          <cell r="O212">
            <v>0</v>
          </cell>
          <cell r="P212">
            <v>12250000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V212">
            <v>12</v>
          </cell>
          <cell r="W212">
            <v>2012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</row>
        <row r="213">
          <cell r="L213">
            <v>7</v>
          </cell>
          <cell r="M213">
            <v>2012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V213">
            <v>7</v>
          </cell>
          <cell r="W213">
            <v>2012</v>
          </cell>
          <cell r="X213">
            <v>0</v>
          </cell>
          <cell r="Y213">
            <v>0</v>
          </cell>
          <cell r="Z213">
            <v>29400000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</row>
        <row r="214">
          <cell r="L214">
            <v>3</v>
          </cell>
          <cell r="M214">
            <v>2012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1476587</v>
          </cell>
          <cell r="V214">
            <v>3</v>
          </cell>
          <cell r="W214">
            <v>2012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</row>
        <row r="215">
          <cell r="L215">
            <v>3</v>
          </cell>
          <cell r="M215">
            <v>2012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V215">
            <v>3</v>
          </cell>
          <cell r="W215">
            <v>2012</v>
          </cell>
          <cell r="X215">
            <v>0</v>
          </cell>
          <cell r="Y215">
            <v>0</v>
          </cell>
          <cell r="Z215">
            <v>0</v>
          </cell>
          <cell r="AA215">
            <v>78864</v>
          </cell>
          <cell r="AB215">
            <v>0</v>
          </cell>
          <cell r="AC215">
            <v>0</v>
          </cell>
          <cell r="AD215">
            <v>0</v>
          </cell>
        </row>
        <row r="216">
          <cell r="L216">
            <v>6</v>
          </cell>
          <cell r="M216">
            <v>2012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V216">
            <v>6</v>
          </cell>
          <cell r="W216">
            <v>2012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652822</v>
          </cell>
        </row>
        <row r="217">
          <cell r="L217">
            <v>10</v>
          </cell>
          <cell r="M217">
            <v>2013</v>
          </cell>
          <cell r="N217">
            <v>0</v>
          </cell>
          <cell r="O217">
            <v>0</v>
          </cell>
          <cell r="P217">
            <v>0</v>
          </cell>
          <cell r="Q217">
            <v>5915648</v>
          </cell>
          <cell r="R217">
            <v>0</v>
          </cell>
          <cell r="S217">
            <v>0</v>
          </cell>
          <cell r="T217">
            <v>0</v>
          </cell>
          <cell r="V217">
            <v>10</v>
          </cell>
          <cell r="W217">
            <v>2013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</row>
        <row r="218">
          <cell r="L218">
            <v>4</v>
          </cell>
          <cell r="M218">
            <v>2012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327671</v>
          </cell>
          <cell r="V218">
            <v>4</v>
          </cell>
          <cell r="W218">
            <v>2012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</row>
        <row r="219">
          <cell r="L219">
            <v>10</v>
          </cell>
          <cell r="M219">
            <v>2012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1252228</v>
          </cell>
          <cell r="V219">
            <v>10</v>
          </cell>
          <cell r="W219">
            <v>2012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</row>
        <row r="220">
          <cell r="L220">
            <v>7</v>
          </cell>
          <cell r="M220">
            <v>2012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419725</v>
          </cell>
          <cell r="V220">
            <v>7</v>
          </cell>
          <cell r="W220">
            <v>2012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</row>
        <row r="221">
          <cell r="L221">
            <v>4</v>
          </cell>
          <cell r="M221">
            <v>2012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3641248</v>
          </cell>
          <cell r="V221">
            <v>4</v>
          </cell>
          <cell r="W221">
            <v>2012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</row>
        <row r="222">
          <cell r="L222">
            <v>4</v>
          </cell>
          <cell r="M222">
            <v>2012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6372184</v>
          </cell>
          <cell r="V222">
            <v>4</v>
          </cell>
          <cell r="W222">
            <v>2012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</row>
        <row r="223">
          <cell r="L223">
            <v>4</v>
          </cell>
          <cell r="M223">
            <v>2012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4551560</v>
          </cell>
          <cell r="V223">
            <v>4</v>
          </cell>
          <cell r="W223">
            <v>2012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</row>
        <row r="224">
          <cell r="L224">
            <v>4</v>
          </cell>
          <cell r="M224">
            <v>2012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V224">
            <v>4</v>
          </cell>
          <cell r="W224">
            <v>2012</v>
          </cell>
          <cell r="X224">
            <v>0</v>
          </cell>
          <cell r="Y224">
            <v>3305226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</row>
        <row r="225">
          <cell r="L225">
            <v>4</v>
          </cell>
          <cell r="M225">
            <v>2012</v>
          </cell>
          <cell r="N225">
            <v>0</v>
          </cell>
          <cell r="O225">
            <v>1652613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V225">
            <v>4</v>
          </cell>
          <cell r="W225">
            <v>2012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</row>
        <row r="226">
          <cell r="L226">
            <v>5</v>
          </cell>
          <cell r="M226">
            <v>2012</v>
          </cell>
          <cell r="N226">
            <v>0</v>
          </cell>
          <cell r="O226">
            <v>1599629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V226">
            <v>5</v>
          </cell>
          <cell r="W226">
            <v>2012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</row>
        <row r="227">
          <cell r="L227">
            <v>6</v>
          </cell>
          <cell r="M227">
            <v>2012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1696887</v>
          </cell>
          <cell r="V227">
            <v>6</v>
          </cell>
          <cell r="W227">
            <v>2012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</row>
        <row r="228">
          <cell r="L228">
            <v>4</v>
          </cell>
          <cell r="M228">
            <v>2012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V228">
            <v>4</v>
          </cell>
          <cell r="W228">
            <v>2012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5090661</v>
          </cell>
        </row>
        <row r="229">
          <cell r="L229">
            <v>5</v>
          </cell>
          <cell r="M229">
            <v>2012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3469585</v>
          </cell>
          <cell r="V229">
            <v>5</v>
          </cell>
          <cell r="W229">
            <v>2012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3469585</v>
          </cell>
        </row>
        <row r="230">
          <cell r="L230">
            <v>5</v>
          </cell>
          <cell r="M230">
            <v>2012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V230">
            <v>5</v>
          </cell>
          <cell r="W230">
            <v>2012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546051</v>
          </cell>
        </row>
        <row r="231">
          <cell r="L231">
            <v>8</v>
          </cell>
          <cell r="M231">
            <v>2012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3178320</v>
          </cell>
          <cell r="V231">
            <v>8</v>
          </cell>
          <cell r="W231">
            <v>2012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</row>
        <row r="232">
          <cell r="L232">
            <v>1</v>
          </cell>
          <cell r="M232">
            <v>2013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V232">
            <v>1</v>
          </cell>
          <cell r="W232">
            <v>2013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3178320</v>
          </cell>
        </row>
        <row r="233">
          <cell r="L233">
            <v>8</v>
          </cell>
          <cell r="M233">
            <v>2012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3884613</v>
          </cell>
          <cell r="T233">
            <v>0</v>
          </cell>
          <cell r="V233">
            <v>8</v>
          </cell>
          <cell r="W233">
            <v>2012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</row>
        <row r="234">
          <cell r="L234">
            <v>1</v>
          </cell>
          <cell r="M234">
            <v>2013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V234">
            <v>1</v>
          </cell>
          <cell r="W234">
            <v>2013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3884613</v>
          </cell>
          <cell r="AD234">
            <v>0</v>
          </cell>
        </row>
        <row r="235">
          <cell r="L235">
            <v>5</v>
          </cell>
          <cell r="M235">
            <v>2012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V235">
            <v>5</v>
          </cell>
          <cell r="W235">
            <v>2012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839449</v>
          </cell>
        </row>
        <row r="236">
          <cell r="L236">
            <v>5</v>
          </cell>
          <cell r="M236">
            <v>2012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V236">
            <v>5</v>
          </cell>
          <cell r="W236">
            <v>2012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2214881</v>
          </cell>
        </row>
        <row r="237">
          <cell r="L237">
            <v>6</v>
          </cell>
          <cell r="M237">
            <v>2012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V237">
            <v>6</v>
          </cell>
          <cell r="W237">
            <v>2012</v>
          </cell>
          <cell r="X237">
            <v>0</v>
          </cell>
          <cell r="Y237">
            <v>1717055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</row>
        <row r="238">
          <cell r="L238">
            <v>6</v>
          </cell>
          <cell r="M238">
            <v>2012</v>
          </cell>
          <cell r="N238">
            <v>0</v>
          </cell>
          <cell r="O238">
            <v>2575583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V238">
            <v>6</v>
          </cell>
          <cell r="W238">
            <v>2012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</row>
        <row r="239">
          <cell r="L239">
            <v>8</v>
          </cell>
          <cell r="M239">
            <v>2012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419725</v>
          </cell>
          <cell r="V239">
            <v>8</v>
          </cell>
          <cell r="W239">
            <v>2012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</row>
        <row r="240">
          <cell r="L240">
            <v>6</v>
          </cell>
          <cell r="M240">
            <v>2012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2545330</v>
          </cell>
          <cell r="V240">
            <v>6</v>
          </cell>
          <cell r="W240">
            <v>2012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</row>
        <row r="241">
          <cell r="L241">
            <v>10</v>
          </cell>
          <cell r="M241">
            <v>2012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738294</v>
          </cell>
          <cell r="V241">
            <v>10</v>
          </cell>
          <cell r="W241">
            <v>2012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</row>
        <row r="242">
          <cell r="L242">
            <v>8</v>
          </cell>
          <cell r="M242">
            <v>2012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V242">
            <v>8</v>
          </cell>
          <cell r="W242">
            <v>2012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652822</v>
          </cell>
        </row>
        <row r="243">
          <cell r="L243">
            <v>7</v>
          </cell>
          <cell r="M243">
            <v>2012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327671</v>
          </cell>
          <cell r="V243">
            <v>7</v>
          </cell>
          <cell r="W243">
            <v>2012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</row>
        <row r="244">
          <cell r="L244">
            <v>1</v>
          </cell>
          <cell r="M244">
            <v>2013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834819</v>
          </cell>
          <cell r="V244">
            <v>1</v>
          </cell>
          <cell r="W244">
            <v>2013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</row>
        <row r="245">
          <cell r="L245">
            <v>4</v>
          </cell>
          <cell r="M245">
            <v>2013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V245">
            <v>4</v>
          </cell>
          <cell r="W245">
            <v>2013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419725</v>
          </cell>
        </row>
        <row r="246">
          <cell r="L246">
            <v>7</v>
          </cell>
          <cell r="M246">
            <v>2012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V246">
            <v>7</v>
          </cell>
          <cell r="W246">
            <v>2012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11834056</v>
          </cell>
        </row>
        <row r="247">
          <cell r="L247">
            <v>7</v>
          </cell>
          <cell r="M247">
            <v>2012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V247">
            <v>7</v>
          </cell>
          <cell r="W247">
            <v>2012</v>
          </cell>
          <cell r="X247">
            <v>0</v>
          </cell>
          <cell r="Y247">
            <v>1652613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</row>
        <row r="248">
          <cell r="L248">
            <v>11</v>
          </cell>
          <cell r="M248">
            <v>2012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V248">
            <v>11</v>
          </cell>
          <cell r="W248">
            <v>2012</v>
          </cell>
          <cell r="X248">
            <v>0</v>
          </cell>
          <cell r="Y248">
            <v>1599629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</row>
        <row r="249">
          <cell r="L249">
            <v>7</v>
          </cell>
          <cell r="M249">
            <v>2012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V249">
            <v>7</v>
          </cell>
          <cell r="W249">
            <v>2012</v>
          </cell>
          <cell r="X249">
            <v>0</v>
          </cell>
          <cell r="Y249">
            <v>5612335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</row>
        <row r="250">
          <cell r="L250">
            <v>12</v>
          </cell>
          <cell r="M250">
            <v>2012</v>
          </cell>
          <cell r="N250">
            <v>0</v>
          </cell>
          <cell r="O250">
            <v>5612335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V250">
            <v>12</v>
          </cell>
          <cell r="W250">
            <v>2012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</row>
        <row r="251">
          <cell r="L251">
            <v>2</v>
          </cell>
          <cell r="M251">
            <v>2013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V251">
            <v>2</v>
          </cell>
          <cell r="W251">
            <v>2013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1243678</v>
          </cell>
          <cell r="AD251">
            <v>0</v>
          </cell>
        </row>
        <row r="252">
          <cell r="L252">
            <v>9</v>
          </cell>
          <cell r="M252">
            <v>2012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1350000</v>
          </cell>
          <cell r="V252">
            <v>9</v>
          </cell>
          <cell r="W252">
            <v>2012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1350000</v>
          </cell>
        </row>
        <row r="253">
          <cell r="L253">
            <v>8</v>
          </cell>
          <cell r="M253">
            <v>2012</v>
          </cell>
          <cell r="N253">
            <v>0</v>
          </cell>
          <cell r="O253">
            <v>1652613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V253">
            <v>8</v>
          </cell>
          <cell r="W253">
            <v>2012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</row>
        <row r="254">
          <cell r="L254">
            <v>1</v>
          </cell>
          <cell r="M254">
            <v>2013</v>
          </cell>
          <cell r="N254">
            <v>0</v>
          </cell>
          <cell r="O254">
            <v>1599629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V254">
            <v>1</v>
          </cell>
          <cell r="W254">
            <v>2013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</row>
        <row r="255">
          <cell r="L255">
            <v>8</v>
          </cell>
          <cell r="M255">
            <v>2012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1696887</v>
          </cell>
          <cell r="V255">
            <v>8</v>
          </cell>
          <cell r="W255">
            <v>2012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</row>
        <row r="256">
          <cell r="L256">
            <v>9</v>
          </cell>
          <cell r="M256">
            <v>2012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V256">
            <v>9</v>
          </cell>
          <cell r="W256">
            <v>2012</v>
          </cell>
          <cell r="X256">
            <v>0</v>
          </cell>
          <cell r="Y256">
            <v>0</v>
          </cell>
          <cell r="Z256">
            <v>24500000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</row>
        <row r="257">
          <cell r="L257">
            <v>1</v>
          </cell>
          <cell r="M257">
            <v>2013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V257">
            <v>1</v>
          </cell>
          <cell r="W257">
            <v>2013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1846448</v>
          </cell>
        </row>
        <row r="258">
          <cell r="L258">
            <v>9</v>
          </cell>
          <cell r="M258">
            <v>2012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V258">
            <v>9</v>
          </cell>
          <cell r="W258">
            <v>2012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7052192</v>
          </cell>
        </row>
        <row r="259">
          <cell r="L259">
            <v>12</v>
          </cell>
          <cell r="M259">
            <v>2012</v>
          </cell>
          <cell r="N259">
            <v>0</v>
          </cell>
          <cell r="O259">
            <v>4489868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V259">
            <v>12</v>
          </cell>
          <cell r="W259">
            <v>2012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</row>
        <row r="260">
          <cell r="L260">
            <v>11</v>
          </cell>
          <cell r="M260">
            <v>2012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V260">
            <v>11</v>
          </cell>
          <cell r="W260">
            <v>2012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326411</v>
          </cell>
        </row>
        <row r="261">
          <cell r="L261">
            <v>10</v>
          </cell>
          <cell r="M261">
            <v>2012</v>
          </cell>
          <cell r="N261">
            <v>0</v>
          </cell>
          <cell r="O261">
            <v>0</v>
          </cell>
          <cell r="P261">
            <v>0</v>
          </cell>
          <cell r="Q261">
            <v>556460</v>
          </cell>
          <cell r="R261">
            <v>0</v>
          </cell>
          <cell r="S261">
            <v>0</v>
          </cell>
          <cell r="T261">
            <v>0</v>
          </cell>
          <cell r="V261">
            <v>10</v>
          </cell>
          <cell r="W261">
            <v>2012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</row>
        <row r="262">
          <cell r="L262">
            <v>6</v>
          </cell>
          <cell r="M262">
            <v>2013</v>
          </cell>
          <cell r="N262">
            <v>0</v>
          </cell>
          <cell r="O262">
            <v>0</v>
          </cell>
          <cell r="P262">
            <v>0</v>
          </cell>
          <cell r="Q262">
            <v>860954</v>
          </cell>
          <cell r="R262">
            <v>0</v>
          </cell>
          <cell r="S262">
            <v>0</v>
          </cell>
          <cell r="T262">
            <v>0</v>
          </cell>
          <cell r="V262">
            <v>6</v>
          </cell>
          <cell r="W262">
            <v>2013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</row>
        <row r="263">
          <cell r="L263">
            <v>7</v>
          </cell>
          <cell r="M263">
            <v>2013</v>
          </cell>
          <cell r="N263">
            <v>0</v>
          </cell>
          <cell r="O263">
            <v>0</v>
          </cell>
          <cell r="P263">
            <v>0</v>
          </cell>
          <cell r="Q263">
            <v>2416248</v>
          </cell>
          <cell r="R263">
            <v>0</v>
          </cell>
          <cell r="S263">
            <v>0</v>
          </cell>
          <cell r="T263">
            <v>0</v>
          </cell>
          <cell r="V263">
            <v>7</v>
          </cell>
          <cell r="W263">
            <v>2013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</row>
        <row r="264">
          <cell r="L264">
            <v>10</v>
          </cell>
          <cell r="M264">
            <v>2012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V264">
            <v>10</v>
          </cell>
          <cell r="W264">
            <v>2012</v>
          </cell>
          <cell r="X264">
            <v>0</v>
          </cell>
          <cell r="Y264">
            <v>0</v>
          </cell>
          <cell r="Z264">
            <v>0</v>
          </cell>
          <cell r="AA264">
            <v>399998</v>
          </cell>
          <cell r="AB264">
            <v>0</v>
          </cell>
          <cell r="AC264">
            <v>0</v>
          </cell>
          <cell r="AD264">
            <v>0</v>
          </cell>
        </row>
        <row r="265">
          <cell r="L265">
            <v>10</v>
          </cell>
          <cell r="M265">
            <v>2012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V265">
            <v>10</v>
          </cell>
          <cell r="W265">
            <v>2012</v>
          </cell>
          <cell r="X265">
            <v>0</v>
          </cell>
          <cell r="Y265">
            <v>1717056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</row>
        <row r="266">
          <cell r="L266">
            <v>10</v>
          </cell>
          <cell r="M266">
            <v>2012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V266">
            <v>10</v>
          </cell>
          <cell r="W266">
            <v>2012</v>
          </cell>
          <cell r="X266">
            <v>0</v>
          </cell>
          <cell r="Y266">
            <v>1717056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</row>
        <row r="267">
          <cell r="L267">
            <v>10</v>
          </cell>
          <cell r="M267">
            <v>2012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V267">
            <v>10</v>
          </cell>
          <cell r="W267">
            <v>2012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419725</v>
          </cell>
        </row>
        <row r="268">
          <cell r="L268">
            <v>10</v>
          </cell>
          <cell r="M268">
            <v>2012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V268">
            <v>10</v>
          </cell>
          <cell r="W268">
            <v>2012</v>
          </cell>
          <cell r="X268">
            <v>0</v>
          </cell>
          <cell r="Y268">
            <v>1599629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</row>
        <row r="269">
          <cell r="L269">
            <v>2</v>
          </cell>
          <cell r="M269">
            <v>2013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3178320</v>
          </cell>
          <cell r="V269">
            <v>2</v>
          </cell>
          <cell r="W269">
            <v>2013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</row>
        <row r="270">
          <cell r="L270">
            <v>2</v>
          </cell>
          <cell r="M270">
            <v>2013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3884613</v>
          </cell>
          <cell r="T270">
            <v>0</v>
          </cell>
          <cell r="V270">
            <v>2</v>
          </cell>
          <cell r="W270">
            <v>2013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</row>
        <row r="271">
          <cell r="L271">
            <v>11</v>
          </cell>
          <cell r="M271">
            <v>2012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V271">
            <v>11</v>
          </cell>
          <cell r="W271">
            <v>2012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1846448</v>
          </cell>
        </row>
        <row r="272">
          <cell r="L272">
            <v>11</v>
          </cell>
          <cell r="M272">
            <v>2012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327671</v>
          </cell>
          <cell r="V272">
            <v>11</v>
          </cell>
          <cell r="W272">
            <v>2012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</row>
        <row r="273">
          <cell r="L273">
            <v>11</v>
          </cell>
          <cell r="M273">
            <v>2012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V273">
            <v>11</v>
          </cell>
          <cell r="W273">
            <v>2012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327671</v>
          </cell>
        </row>
        <row r="274">
          <cell r="L274">
            <v>11</v>
          </cell>
          <cell r="M274">
            <v>2012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4551560</v>
          </cell>
          <cell r="V274">
            <v>11</v>
          </cell>
          <cell r="W274">
            <v>2012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</row>
        <row r="275">
          <cell r="L275">
            <v>4</v>
          </cell>
          <cell r="M275">
            <v>2013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V275">
            <v>4</v>
          </cell>
          <cell r="W275">
            <v>2013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5461872</v>
          </cell>
        </row>
        <row r="276">
          <cell r="L276">
            <v>2</v>
          </cell>
          <cell r="M276">
            <v>2014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V276">
            <v>2</v>
          </cell>
          <cell r="W276">
            <v>2014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4551560</v>
          </cell>
        </row>
        <row r="277">
          <cell r="L277">
            <v>11</v>
          </cell>
          <cell r="M277">
            <v>2012</v>
          </cell>
          <cell r="N277">
            <v>0</v>
          </cell>
          <cell r="O277">
            <v>3305226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V277">
            <v>11</v>
          </cell>
          <cell r="W277">
            <v>2012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</row>
        <row r="278">
          <cell r="L278">
            <v>12</v>
          </cell>
          <cell r="M278">
            <v>2012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V278">
            <v>12</v>
          </cell>
          <cell r="W278">
            <v>2012</v>
          </cell>
          <cell r="X278">
            <v>0</v>
          </cell>
          <cell r="Y278">
            <v>5612335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</row>
        <row r="279">
          <cell r="L279">
            <v>11</v>
          </cell>
          <cell r="M279">
            <v>2012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V279">
            <v>11</v>
          </cell>
          <cell r="W279">
            <v>2012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2545330</v>
          </cell>
        </row>
        <row r="280">
          <cell r="L280">
            <v>12</v>
          </cell>
          <cell r="M280">
            <v>2012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V280">
            <v>12</v>
          </cell>
          <cell r="W280">
            <v>2012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546051</v>
          </cell>
        </row>
        <row r="281">
          <cell r="L281">
            <v>5</v>
          </cell>
          <cell r="M281">
            <v>2013</v>
          </cell>
          <cell r="N281">
            <v>0</v>
          </cell>
          <cell r="O281">
            <v>0</v>
          </cell>
          <cell r="P281">
            <v>0</v>
          </cell>
          <cell r="Q281">
            <v>3653137</v>
          </cell>
          <cell r="R281">
            <v>0</v>
          </cell>
          <cell r="S281">
            <v>0</v>
          </cell>
          <cell r="T281">
            <v>0</v>
          </cell>
          <cell r="V281">
            <v>5</v>
          </cell>
          <cell r="W281">
            <v>2013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</row>
        <row r="282">
          <cell r="L282">
            <v>5</v>
          </cell>
          <cell r="M282">
            <v>2013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417409</v>
          </cell>
          <cell r="V282">
            <v>5</v>
          </cell>
          <cell r="W282">
            <v>2013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</row>
        <row r="283">
          <cell r="L283">
            <v>12</v>
          </cell>
          <cell r="M283">
            <v>2012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V283">
            <v>12</v>
          </cell>
          <cell r="W283">
            <v>2012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839449</v>
          </cell>
        </row>
        <row r="284">
          <cell r="L284">
            <v>12</v>
          </cell>
          <cell r="M284">
            <v>2012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1175365</v>
          </cell>
          <cell r="V284">
            <v>12</v>
          </cell>
          <cell r="W284">
            <v>2012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</row>
        <row r="285">
          <cell r="L285">
            <v>12</v>
          </cell>
          <cell r="M285">
            <v>2012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V285">
            <v>12</v>
          </cell>
          <cell r="W285">
            <v>2012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3526096</v>
          </cell>
        </row>
        <row r="286">
          <cell r="L286">
            <v>12</v>
          </cell>
          <cell r="M286">
            <v>2012</v>
          </cell>
          <cell r="N286">
            <v>0</v>
          </cell>
          <cell r="O286">
            <v>1599629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V286">
            <v>12</v>
          </cell>
          <cell r="W286">
            <v>2012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</row>
        <row r="287">
          <cell r="L287">
            <v>12</v>
          </cell>
          <cell r="M287">
            <v>2012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V287">
            <v>12</v>
          </cell>
          <cell r="W287">
            <v>2012</v>
          </cell>
          <cell r="X287">
            <v>0</v>
          </cell>
          <cell r="Y287">
            <v>5612335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</row>
        <row r="288">
          <cell r="L288">
            <v>12</v>
          </cell>
          <cell r="M288">
            <v>2012</v>
          </cell>
          <cell r="N288">
            <v>0</v>
          </cell>
          <cell r="O288">
            <v>6734802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V288">
            <v>12</v>
          </cell>
          <cell r="W288">
            <v>2012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</row>
        <row r="289">
          <cell r="L289">
            <v>1</v>
          </cell>
          <cell r="M289">
            <v>2013</v>
          </cell>
          <cell r="N289">
            <v>0</v>
          </cell>
          <cell r="O289">
            <v>0</v>
          </cell>
          <cell r="P289">
            <v>0</v>
          </cell>
          <cell r="Q289">
            <v>1495462</v>
          </cell>
          <cell r="R289">
            <v>0</v>
          </cell>
          <cell r="S289">
            <v>0</v>
          </cell>
          <cell r="T289">
            <v>0</v>
          </cell>
          <cell r="V289">
            <v>1</v>
          </cell>
          <cell r="W289">
            <v>2013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</row>
        <row r="290">
          <cell r="L290">
            <v>1</v>
          </cell>
          <cell r="M290">
            <v>2013</v>
          </cell>
          <cell r="N290">
            <v>0</v>
          </cell>
          <cell r="O290">
            <v>1226468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V290">
            <v>1</v>
          </cell>
          <cell r="W290">
            <v>2013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</row>
        <row r="291">
          <cell r="L291">
            <v>1</v>
          </cell>
          <cell r="M291">
            <v>2013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V291">
            <v>1</v>
          </cell>
          <cell r="W291">
            <v>2013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327671</v>
          </cell>
        </row>
        <row r="292">
          <cell r="L292">
            <v>1</v>
          </cell>
          <cell r="M292">
            <v>2013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655343</v>
          </cell>
          <cell r="V292">
            <v>1</v>
          </cell>
          <cell r="W292">
            <v>2013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</row>
        <row r="293">
          <cell r="L293">
            <v>2</v>
          </cell>
          <cell r="M293">
            <v>2013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V293">
            <v>2</v>
          </cell>
          <cell r="W293">
            <v>2013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546051</v>
          </cell>
        </row>
        <row r="294">
          <cell r="L294">
            <v>2</v>
          </cell>
          <cell r="M294">
            <v>2013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3178320</v>
          </cell>
          <cell r="V294">
            <v>2</v>
          </cell>
          <cell r="W294">
            <v>2013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</row>
        <row r="295">
          <cell r="L295">
            <v>2</v>
          </cell>
          <cell r="M295">
            <v>2013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V295">
            <v>2</v>
          </cell>
          <cell r="W295">
            <v>2013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6930498</v>
          </cell>
        </row>
        <row r="296">
          <cell r="L296">
            <v>2</v>
          </cell>
          <cell r="M296">
            <v>2013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3884613</v>
          </cell>
          <cell r="T296">
            <v>0</v>
          </cell>
          <cell r="V296">
            <v>2</v>
          </cell>
          <cell r="W296">
            <v>2013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</row>
        <row r="297">
          <cell r="L297">
            <v>2</v>
          </cell>
          <cell r="M297">
            <v>2013</v>
          </cell>
          <cell r="N297">
            <v>0</v>
          </cell>
          <cell r="O297">
            <v>0</v>
          </cell>
          <cell r="P297">
            <v>0</v>
          </cell>
          <cell r="Q297">
            <v>454236</v>
          </cell>
          <cell r="R297">
            <v>0</v>
          </cell>
          <cell r="S297">
            <v>0</v>
          </cell>
          <cell r="T297">
            <v>0</v>
          </cell>
          <cell r="V297">
            <v>2</v>
          </cell>
          <cell r="W297">
            <v>2013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</row>
        <row r="298">
          <cell r="L298">
            <v>2</v>
          </cell>
          <cell r="M298">
            <v>2013</v>
          </cell>
          <cell r="N298">
            <v>0</v>
          </cell>
          <cell r="O298">
            <v>0</v>
          </cell>
          <cell r="P298">
            <v>0</v>
          </cell>
          <cell r="Q298">
            <v>3850244</v>
          </cell>
          <cell r="R298">
            <v>0</v>
          </cell>
          <cell r="S298">
            <v>0</v>
          </cell>
          <cell r="T298">
            <v>0</v>
          </cell>
          <cell r="V298">
            <v>2</v>
          </cell>
          <cell r="W298">
            <v>2013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</row>
        <row r="299">
          <cell r="L299">
            <v>2</v>
          </cell>
          <cell r="M299">
            <v>2013</v>
          </cell>
          <cell r="N299">
            <v>0</v>
          </cell>
          <cell r="O299">
            <v>0</v>
          </cell>
          <cell r="P299">
            <v>0</v>
          </cell>
          <cell r="Q299">
            <v>1309059</v>
          </cell>
          <cell r="R299">
            <v>0</v>
          </cell>
          <cell r="S299">
            <v>0</v>
          </cell>
          <cell r="T299">
            <v>0</v>
          </cell>
          <cell r="V299">
            <v>2</v>
          </cell>
          <cell r="W299">
            <v>2013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</row>
        <row r="300">
          <cell r="L300">
            <v>2</v>
          </cell>
          <cell r="M300">
            <v>2013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V300">
            <v>2</v>
          </cell>
          <cell r="W300">
            <v>2013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327671</v>
          </cell>
        </row>
        <row r="301">
          <cell r="L301">
            <v>2</v>
          </cell>
          <cell r="M301">
            <v>2013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V301">
            <v>2</v>
          </cell>
          <cell r="W301">
            <v>2013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1252228</v>
          </cell>
        </row>
        <row r="302">
          <cell r="L302">
            <v>2</v>
          </cell>
          <cell r="M302">
            <v>2013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1059723</v>
          </cell>
          <cell r="V302">
            <v>2</v>
          </cell>
          <cell r="W302">
            <v>2013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</row>
        <row r="303">
          <cell r="L303">
            <v>3</v>
          </cell>
          <cell r="M303">
            <v>2013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V303">
            <v>3</v>
          </cell>
          <cell r="W303">
            <v>2013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1092102</v>
          </cell>
        </row>
        <row r="304">
          <cell r="L304">
            <v>3</v>
          </cell>
          <cell r="M304">
            <v>2013</v>
          </cell>
          <cell r="N304">
            <v>0</v>
          </cell>
          <cell r="O304">
            <v>0</v>
          </cell>
          <cell r="P304">
            <v>0</v>
          </cell>
          <cell r="Q304">
            <v>418607</v>
          </cell>
          <cell r="R304">
            <v>0</v>
          </cell>
          <cell r="S304">
            <v>0</v>
          </cell>
          <cell r="T304">
            <v>0</v>
          </cell>
          <cell r="V304">
            <v>3</v>
          </cell>
          <cell r="W304">
            <v>2013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</row>
        <row r="305">
          <cell r="L305">
            <v>3</v>
          </cell>
          <cell r="M305">
            <v>2013</v>
          </cell>
          <cell r="N305">
            <v>0</v>
          </cell>
          <cell r="O305">
            <v>0</v>
          </cell>
          <cell r="P305">
            <v>0</v>
          </cell>
          <cell r="Q305">
            <v>1594820</v>
          </cell>
          <cell r="R305">
            <v>0</v>
          </cell>
          <cell r="S305">
            <v>0</v>
          </cell>
          <cell r="T305">
            <v>0</v>
          </cell>
          <cell r="V305">
            <v>3</v>
          </cell>
          <cell r="W305">
            <v>2013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</row>
        <row r="306">
          <cell r="L306">
            <v>3</v>
          </cell>
          <cell r="M306">
            <v>2013</v>
          </cell>
          <cell r="N306">
            <v>0</v>
          </cell>
          <cell r="O306">
            <v>0</v>
          </cell>
          <cell r="P306">
            <v>0</v>
          </cell>
          <cell r="Q306">
            <v>1647051</v>
          </cell>
          <cell r="R306">
            <v>0</v>
          </cell>
          <cell r="S306">
            <v>0</v>
          </cell>
          <cell r="T306">
            <v>0</v>
          </cell>
          <cell r="V306">
            <v>3</v>
          </cell>
          <cell r="W306">
            <v>2013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</row>
        <row r="307">
          <cell r="L307">
            <v>3</v>
          </cell>
          <cell r="M307">
            <v>2013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V307">
            <v>3</v>
          </cell>
          <cell r="W307">
            <v>2013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839449</v>
          </cell>
        </row>
        <row r="308">
          <cell r="L308">
            <v>3</v>
          </cell>
          <cell r="M308">
            <v>2013</v>
          </cell>
          <cell r="N308">
            <v>0</v>
          </cell>
          <cell r="O308">
            <v>3199258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V308">
            <v>3</v>
          </cell>
          <cell r="W308">
            <v>2013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</row>
        <row r="309">
          <cell r="L309">
            <v>3</v>
          </cell>
          <cell r="M309">
            <v>2013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V309">
            <v>3</v>
          </cell>
          <cell r="W309">
            <v>2013</v>
          </cell>
          <cell r="X309">
            <v>0</v>
          </cell>
          <cell r="Y309">
            <v>5612335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</row>
        <row r="310">
          <cell r="L310">
            <v>3</v>
          </cell>
          <cell r="M310">
            <v>2013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V310">
            <v>3</v>
          </cell>
          <cell r="W310">
            <v>2013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1476587</v>
          </cell>
        </row>
        <row r="311">
          <cell r="L311">
            <v>4</v>
          </cell>
          <cell r="M311">
            <v>2013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867859</v>
          </cell>
          <cell r="V311">
            <v>4</v>
          </cell>
          <cell r="W311">
            <v>2013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</row>
        <row r="312">
          <cell r="L312">
            <v>4</v>
          </cell>
          <cell r="M312">
            <v>2013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V312">
            <v>4</v>
          </cell>
          <cell r="W312">
            <v>2013</v>
          </cell>
          <cell r="X312">
            <v>0</v>
          </cell>
          <cell r="Y312">
            <v>0</v>
          </cell>
          <cell r="Z312">
            <v>0</v>
          </cell>
          <cell r="AA312">
            <v>4252322</v>
          </cell>
          <cell r="AB312">
            <v>0</v>
          </cell>
          <cell r="AC312">
            <v>0</v>
          </cell>
          <cell r="AD312">
            <v>0</v>
          </cell>
        </row>
        <row r="313">
          <cell r="L313">
            <v>4</v>
          </cell>
          <cell r="M313">
            <v>2013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6750000</v>
          </cell>
          <cell r="V313">
            <v>4</v>
          </cell>
          <cell r="W313">
            <v>2013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</row>
        <row r="314">
          <cell r="L314">
            <v>4</v>
          </cell>
          <cell r="M314">
            <v>2013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V314">
            <v>4</v>
          </cell>
          <cell r="W314">
            <v>2013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327671</v>
          </cell>
        </row>
        <row r="315">
          <cell r="L315">
            <v>4</v>
          </cell>
          <cell r="M315">
            <v>2013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V315">
            <v>4</v>
          </cell>
          <cell r="W315">
            <v>2013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1252228</v>
          </cell>
        </row>
        <row r="316">
          <cell r="L316">
            <v>4</v>
          </cell>
          <cell r="M316">
            <v>2013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V316">
            <v>4</v>
          </cell>
          <cell r="W316">
            <v>2013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419725</v>
          </cell>
        </row>
        <row r="317">
          <cell r="L317">
            <v>4</v>
          </cell>
          <cell r="M317">
            <v>2013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V317">
            <v>4</v>
          </cell>
          <cell r="W317">
            <v>2013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2730936</v>
          </cell>
        </row>
        <row r="318">
          <cell r="L318">
            <v>4</v>
          </cell>
          <cell r="M318">
            <v>2013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V318">
            <v>4</v>
          </cell>
          <cell r="W318">
            <v>2013</v>
          </cell>
          <cell r="X318">
            <v>0</v>
          </cell>
          <cell r="Y318">
            <v>1652613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</row>
        <row r="319">
          <cell r="L319">
            <v>4</v>
          </cell>
          <cell r="M319">
            <v>2013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V319">
            <v>4</v>
          </cell>
          <cell r="W319">
            <v>2013</v>
          </cell>
          <cell r="X319">
            <v>0</v>
          </cell>
          <cell r="Y319">
            <v>1599629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</row>
        <row r="320">
          <cell r="L320">
            <v>4</v>
          </cell>
          <cell r="M320">
            <v>2013</v>
          </cell>
          <cell r="N320">
            <v>0</v>
          </cell>
          <cell r="O320">
            <v>11224670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V320">
            <v>4</v>
          </cell>
          <cell r="W320">
            <v>2013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</row>
        <row r="321">
          <cell r="L321">
            <v>4</v>
          </cell>
          <cell r="M321">
            <v>2013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V321">
            <v>4</v>
          </cell>
          <cell r="W321">
            <v>2013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1696887</v>
          </cell>
        </row>
        <row r="322">
          <cell r="L322">
            <v>4</v>
          </cell>
          <cell r="M322">
            <v>2013</v>
          </cell>
          <cell r="N322">
            <v>0</v>
          </cell>
          <cell r="O322">
            <v>0</v>
          </cell>
          <cell r="P322">
            <v>18500000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V322">
            <v>4</v>
          </cell>
          <cell r="W322">
            <v>2013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</row>
        <row r="323">
          <cell r="L323">
            <v>5</v>
          </cell>
          <cell r="M323">
            <v>2013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V323">
            <v>5</v>
          </cell>
          <cell r="W323">
            <v>2013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3178320</v>
          </cell>
        </row>
        <row r="324">
          <cell r="L324">
            <v>5</v>
          </cell>
          <cell r="M324">
            <v>2013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V324">
            <v>5</v>
          </cell>
          <cell r="W324">
            <v>2013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3884613</v>
          </cell>
          <cell r="AD324">
            <v>0</v>
          </cell>
        </row>
        <row r="325">
          <cell r="L325">
            <v>5</v>
          </cell>
          <cell r="M325">
            <v>2013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578572</v>
          </cell>
          <cell r="V325">
            <v>5</v>
          </cell>
          <cell r="W325">
            <v>2013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</row>
        <row r="326">
          <cell r="L326">
            <v>5</v>
          </cell>
          <cell r="M326">
            <v>2013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V326">
            <v>5</v>
          </cell>
          <cell r="W326">
            <v>2013</v>
          </cell>
          <cell r="X326">
            <v>0</v>
          </cell>
          <cell r="Y326">
            <v>1226468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</row>
        <row r="327">
          <cell r="L327">
            <v>5</v>
          </cell>
          <cell r="M327">
            <v>2013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417409</v>
          </cell>
          <cell r="V327">
            <v>5</v>
          </cell>
          <cell r="W327">
            <v>2013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</row>
        <row r="328">
          <cell r="L328">
            <v>5</v>
          </cell>
          <cell r="M328">
            <v>2013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4551560</v>
          </cell>
          <cell r="V328">
            <v>5</v>
          </cell>
          <cell r="W328">
            <v>2013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</row>
        <row r="329">
          <cell r="L329">
            <v>5</v>
          </cell>
          <cell r="M329">
            <v>2013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706482</v>
          </cell>
          <cell r="V329">
            <v>5</v>
          </cell>
          <cell r="W329">
            <v>2013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</row>
        <row r="330">
          <cell r="L330">
            <v>5</v>
          </cell>
          <cell r="M330">
            <v>2013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3070234</v>
          </cell>
          <cell r="V330">
            <v>5</v>
          </cell>
          <cell r="W330">
            <v>2013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</row>
        <row r="331">
          <cell r="L331">
            <v>5</v>
          </cell>
          <cell r="M331">
            <v>2013</v>
          </cell>
          <cell r="N331">
            <v>0</v>
          </cell>
          <cell r="O331">
            <v>0</v>
          </cell>
          <cell r="P331">
            <v>0</v>
          </cell>
          <cell r="Q331">
            <v>2695655</v>
          </cell>
          <cell r="R331">
            <v>0</v>
          </cell>
          <cell r="S331">
            <v>0</v>
          </cell>
          <cell r="T331">
            <v>0</v>
          </cell>
          <cell r="V331">
            <v>5</v>
          </cell>
          <cell r="W331">
            <v>2013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</row>
        <row r="332">
          <cell r="L332">
            <v>6</v>
          </cell>
          <cell r="M332">
            <v>2013</v>
          </cell>
          <cell r="N332">
            <v>0</v>
          </cell>
          <cell r="O332">
            <v>0</v>
          </cell>
          <cell r="P332">
            <v>0</v>
          </cell>
          <cell r="Q332">
            <v>4828787</v>
          </cell>
          <cell r="R332">
            <v>0</v>
          </cell>
          <cell r="S332">
            <v>0</v>
          </cell>
          <cell r="T332">
            <v>0</v>
          </cell>
          <cell r="V332">
            <v>6</v>
          </cell>
          <cell r="W332">
            <v>2013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</row>
        <row r="333">
          <cell r="L333">
            <v>6</v>
          </cell>
          <cell r="M333">
            <v>2013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V333">
            <v>6</v>
          </cell>
          <cell r="W333">
            <v>2013</v>
          </cell>
          <cell r="X333">
            <v>0</v>
          </cell>
          <cell r="Y333">
            <v>1226468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</row>
        <row r="334">
          <cell r="L334">
            <v>6</v>
          </cell>
          <cell r="M334">
            <v>2013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V334">
            <v>6</v>
          </cell>
          <cell r="W334">
            <v>2013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419725</v>
          </cell>
        </row>
        <row r="335">
          <cell r="L335">
            <v>6</v>
          </cell>
          <cell r="M335">
            <v>2013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1535117</v>
          </cell>
          <cell r="V335">
            <v>6</v>
          </cell>
          <cell r="W335">
            <v>2013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</row>
        <row r="336">
          <cell r="L336">
            <v>6</v>
          </cell>
          <cell r="M336">
            <v>2013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V336">
            <v>6</v>
          </cell>
          <cell r="W336">
            <v>2013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2545330</v>
          </cell>
        </row>
        <row r="337">
          <cell r="L337">
            <v>6</v>
          </cell>
          <cell r="M337">
            <v>2013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V337">
            <v>6</v>
          </cell>
          <cell r="W337">
            <v>2013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738294</v>
          </cell>
        </row>
        <row r="338">
          <cell r="L338">
            <v>7</v>
          </cell>
          <cell r="M338">
            <v>2013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V338">
            <v>7</v>
          </cell>
          <cell r="W338">
            <v>2013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327671</v>
          </cell>
        </row>
        <row r="339">
          <cell r="L339">
            <v>7</v>
          </cell>
          <cell r="M339">
            <v>2013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V339">
            <v>7</v>
          </cell>
          <cell r="W339">
            <v>2013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834819</v>
          </cell>
        </row>
        <row r="340">
          <cell r="L340">
            <v>7</v>
          </cell>
          <cell r="M340">
            <v>2013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4551560</v>
          </cell>
          <cell r="V340">
            <v>7</v>
          </cell>
          <cell r="W340">
            <v>2013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</row>
        <row r="341">
          <cell r="L341">
            <v>7</v>
          </cell>
          <cell r="M341">
            <v>2013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V341">
            <v>7</v>
          </cell>
          <cell r="W341">
            <v>2013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4551560</v>
          </cell>
        </row>
        <row r="342">
          <cell r="L342">
            <v>7</v>
          </cell>
          <cell r="M342">
            <v>2013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V342">
            <v>7</v>
          </cell>
          <cell r="W342">
            <v>2013</v>
          </cell>
          <cell r="X342">
            <v>0</v>
          </cell>
          <cell r="Y342">
            <v>5612335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</row>
        <row r="343">
          <cell r="L343">
            <v>8</v>
          </cell>
          <cell r="M343">
            <v>2013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4047849</v>
          </cell>
          <cell r="V343">
            <v>8</v>
          </cell>
          <cell r="W343">
            <v>2013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</row>
        <row r="344">
          <cell r="L344">
            <v>8</v>
          </cell>
          <cell r="M344">
            <v>2013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V344">
            <v>8</v>
          </cell>
          <cell r="W344">
            <v>2013</v>
          </cell>
          <cell r="X344">
            <v>0</v>
          </cell>
          <cell r="Y344">
            <v>1226468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</row>
        <row r="345">
          <cell r="L345">
            <v>8</v>
          </cell>
          <cell r="M345">
            <v>2013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V345">
            <v>8</v>
          </cell>
          <cell r="W345">
            <v>2013</v>
          </cell>
          <cell r="X345">
            <v>0</v>
          </cell>
          <cell r="Y345">
            <v>1652613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</row>
        <row r="346">
          <cell r="L346">
            <v>8</v>
          </cell>
          <cell r="M346">
            <v>2013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V346">
            <v>8</v>
          </cell>
          <cell r="W346">
            <v>2013</v>
          </cell>
          <cell r="X346">
            <v>0</v>
          </cell>
          <cell r="Y346">
            <v>1599629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</row>
        <row r="347">
          <cell r="L347">
            <v>8</v>
          </cell>
          <cell r="M347">
            <v>2013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V347">
            <v>8</v>
          </cell>
          <cell r="W347">
            <v>2013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1696887</v>
          </cell>
        </row>
        <row r="348">
          <cell r="L348">
            <v>9</v>
          </cell>
          <cell r="M348">
            <v>2013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2313056</v>
          </cell>
          <cell r="V348">
            <v>9</v>
          </cell>
          <cell r="W348">
            <v>2013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</row>
        <row r="349">
          <cell r="L349">
            <v>9</v>
          </cell>
          <cell r="M349">
            <v>2013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4050000</v>
          </cell>
          <cell r="V349">
            <v>9</v>
          </cell>
          <cell r="W349">
            <v>2013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</row>
        <row r="350">
          <cell r="L350">
            <v>9</v>
          </cell>
          <cell r="M350">
            <v>2013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V350">
            <v>9</v>
          </cell>
          <cell r="W350">
            <v>2013</v>
          </cell>
          <cell r="X350">
            <v>0</v>
          </cell>
          <cell r="Y350">
            <v>4489868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</row>
        <row r="351">
          <cell r="L351">
            <v>9</v>
          </cell>
          <cell r="M351">
            <v>2013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V351">
            <v>9</v>
          </cell>
          <cell r="W351">
            <v>2013</v>
          </cell>
          <cell r="X351">
            <v>0</v>
          </cell>
          <cell r="Y351">
            <v>0</v>
          </cell>
          <cell r="Z351">
            <v>12250000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</row>
        <row r="352">
          <cell r="L352">
            <v>10</v>
          </cell>
          <cell r="M352">
            <v>2013</v>
          </cell>
          <cell r="N352">
            <v>0</v>
          </cell>
          <cell r="O352">
            <v>0</v>
          </cell>
          <cell r="P352">
            <v>0</v>
          </cell>
          <cell r="Q352">
            <v>313955</v>
          </cell>
          <cell r="R352">
            <v>0</v>
          </cell>
          <cell r="S352">
            <v>0</v>
          </cell>
          <cell r="T352">
            <v>0</v>
          </cell>
          <cell r="V352">
            <v>10</v>
          </cell>
          <cell r="W352">
            <v>2013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</row>
        <row r="353">
          <cell r="L353">
            <v>10</v>
          </cell>
          <cell r="M353">
            <v>2013</v>
          </cell>
          <cell r="N353">
            <v>0</v>
          </cell>
          <cell r="O353">
            <v>0</v>
          </cell>
          <cell r="P353">
            <v>0</v>
          </cell>
          <cell r="Q353">
            <v>340677</v>
          </cell>
          <cell r="R353">
            <v>0</v>
          </cell>
          <cell r="S353">
            <v>0</v>
          </cell>
          <cell r="T353">
            <v>0</v>
          </cell>
          <cell r="V353">
            <v>10</v>
          </cell>
          <cell r="W353">
            <v>2013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</row>
        <row r="354">
          <cell r="L354">
            <v>10</v>
          </cell>
          <cell r="M354">
            <v>2013</v>
          </cell>
          <cell r="N354">
            <v>0</v>
          </cell>
          <cell r="O354">
            <v>0</v>
          </cell>
          <cell r="P354">
            <v>0</v>
          </cell>
          <cell r="Q354">
            <v>417345</v>
          </cell>
          <cell r="R354">
            <v>0</v>
          </cell>
          <cell r="S354">
            <v>0</v>
          </cell>
          <cell r="T354">
            <v>0</v>
          </cell>
          <cell r="V354">
            <v>10</v>
          </cell>
          <cell r="W354">
            <v>2013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</row>
        <row r="355">
          <cell r="L355">
            <v>10</v>
          </cell>
          <cell r="M355">
            <v>2013</v>
          </cell>
          <cell r="N355">
            <v>0</v>
          </cell>
          <cell r="O355">
            <v>0</v>
          </cell>
          <cell r="P355">
            <v>0</v>
          </cell>
          <cell r="Q355">
            <v>645715</v>
          </cell>
          <cell r="R355">
            <v>0</v>
          </cell>
          <cell r="S355">
            <v>0</v>
          </cell>
          <cell r="T355">
            <v>0</v>
          </cell>
          <cell r="V355">
            <v>10</v>
          </cell>
          <cell r="W355">
            <v>2013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</row>
        <row r="356">
          <cell r="L356">
            <v>10</v>
          </cell>
          <cell r="M356">
            <v>2013</v>
          </cell>
          <cell r="N356">
            <v>0</v>
          </cell>
          <cell r="O356">
            <v>0</v>
          </cell>
          <cell r="P356">
            <v>0</v>
          </cell>
          <cell r="Q356">
            <v>981794</v>
          </cell>
          <cell r="R356">
            <v>0</v>
          </cell>
          <cell r="S356">
            <v>0</v>
          </cell>
          <cell r="T356">
            <v>0</v>
          </cell>
          <cell r="V356">
            <v>10</v>
          </cell>
          <cell r="W356">
            <v>2013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</row>
        <row r="357">
          <cell r="L357">
            <v>10</v>
          </cell>
          <cell r="M357">
            <v>2013</v>
          </cell>
          <cell r="N357">
            <v>0</v>
          </cell>
          <cell r="O357">
            <v>0</v>
          </cell>
          <cell r="P357">
            <v>0</v>
          </cell>
          <cell r="Q357">
            <v>1121596</v>
          </cell>
          <cell r="R357">
            <v>0</v>
          </cell>
          <cell r="S357">
            <v>0</v>
          </cell>
          <cell r="T357">
            <v>0</v>
          </cell>
          <cell r="V357">
            <v>10</v>
          </cell>
          <cell r="W357">
            <v>2013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</row>
        <row r="358">
          <cell r="L358">
            <v>10</v>
          </cell>
          <cell r="M358">
            <v>2013</v>
          </cell>
          <cell r="N358">
            <v>0</v>
          </cell>
          <cell r="O358">
            <v>0</v>
          </cell>
          <cell r="P358">
            <v>0</v>
          </cell>
          <cell r="Q358">
            <v>1196115</v>
          </cell>
          <cell r="R358">
            <v>0</v>
          </cell>
          <cell r="S358">
            <v>0</v>
          </cell>
          <cell r="T358">
            <v>0</v>
          </cell>
          <cell r="V358">
            <v>10</v>
          </cell>
          <cell r="W358">
            <v>2013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</row>
        <row r="359">
          <cell r="L359">
            <v>10</v>
          </cell>
          <cell r="M359">
            <v>2013</v>
          </cell>
          <cell r="N359">
            <v>0</v>
          </cell>
          <cell r="O359">
            <v>0</v>
          </cell>
          <cell r="P359">
            <v>0</v>
          </cell>
          <cell r="Q359">
            <v>1235288</v>
          </cell>
          <cell r="R359">
            <v>0</v>
          </cell>
          <cell r="S359">
            <v>0</v>
          </cell>
          <cell r="T359">
            <v>0</v>
          </cell>
          <cell r="V359">
            <v>10</v>
          </cell>
          <cell r="W359">
            <v>2013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</row>
        <row r="360">
          <cell r="L360">
            <v>10</v>
          </cell>
          <cell r="M360">
            <v>2013</v>
          </cell>
          <cell r="N360">
            <v>0</v>
          </cell>
          <cell r="O360">
            <v>0</v>
          </cell>
          <cell r="P360">
            <v>0</v>
          </cell>
          <cell r="Q360">
            <v>1812186</v>
          </cell>
          <cell r="R360">
            <v>0</v>
          </cell>
          <cell r="S360">
            <v>0</v>
          </cell>
          <cell r="T360">
            <v>0</v>
          </cell>
          <cell r="V360">
            <v>10</v>
          </cell>
          <cell r="W360">
            <v>2013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</row>
        <row r="361">
          <cell r="L361">
            <v>10</v>
          </cell>
          <cell r="M361">
            <v>2013</v>
          </cell>
          <cell r="N361">
            <v>0</v>
          </cell>
          <cell r="O361">
            <v>0</v>
          </cell>
          <cell r="P361">
            <v>0</v>
          </cell>
          <cell r="Q361">
            <v>2739853</v>
          </cell>
          <cell r="R361">
            <v>0</v>
          </cell>
          <cell r="S361">
            <v>0</v>
          </cell>
          <cell r="T361">
            <v>0</v>
          </cell>
          <cell r="V361">
            <v>10</v>
          </cell>
          <cell r="W361">
            <v>2013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</row>
        <row r="362">
          <cell r="L362">
            <v>10</v>
          </cell>
          <cell r="M362">
            <v>2013</v>
          </cell>
          <cell r="N362">
            <v>0</v>
          </cell>
          <cell r="O362">
            <v>0</v>
          </cell>
          <cell r="P362">
            <v>0</v>
          </cell>
          <cell r="Q362">
            <v>2887683</v>
          </cell>
          <cell r="R362">
            <v>0</v>
          </cell>
          <cell r="S362">
            <v>0</v>
          </cell>
          <cell r="T362">
            <v>0</v>
          </cell>
          <cell r="V362">
            <v>10</v>
          </cell>
          <cell r="W362">
            <v>2013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</row>
        <row r="363">
          <cell r="L363">
            <v>10</v>
          </cell>
          <cell r="M363">
            <v>2013</v>
          </cell>
          <cell r="N363">
            <v>0</v>
          </cell>
          <cell r="O363">
            <v>0</v>
          </cell>
          <cell r="P363">
            <v>0</v>
          </cell>
          <cell r="Q363">
            <v>3621590</v>
          </cell>
          <cell r="R363">
            <v>0</v>
          </cell>
          <cell r="S363">
            <v>0</v>
          </cell>
          <cell r="T363">
            <v>0</v>
          </cell>
          <cell r="V363">
            <v>10</v>
          </cell>
          <cell r="W363">
            <v>2013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</row>
        <row r="364">
          <cell r="L364">
            <v>10</v>
          </cell>
          <cell r="M364">
            <v>2013</v>
          </cell>
          <cell r="N364">
            <v>0</v>
          </cell>
          <cell r="O364">
            <v>0</v>
          </cell>
          <cell r="P364">
            <v>0</v>
          </cell>
          <cell r="Q364">
            <v>4436736</v>
          </cell>
          <cell r="R364">
            <v>0</v>
          </cell>
          <cell r="S364">
            <v>0</v>
          </cell>
          <cell r="T364">
            <v>0</v>
          </cell>
          <cell r="V364">
            <v>10</v>
          </cell>
          <cell r="W364">
            <v>2013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</row>
        <row r="365">
          <cell r="L365">
            <v>10</v>
          </cell>
          <cell r="M365">
            <v>2013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V365">
            <v>10</v>
          </cell>
          <cell r="W365">
            <v>2013</v>
          </cell>
          <cell r="X365">
            <v>0</v>
          </cell>
          <cell r="Y365">
            <v>0</v>
          </cell>
          <cell r="Z365">
            <v>0</v>
          </cell>
          <cell r="AA365">
            <v>618876</v>
          </cell>
          <cell r="AB365">
            <v>0</v>
          </cell>
          <cell r="AC365">
            <v>0</v>
          </cell>
          <cell r="AD365">
            <v>0</v>
          </cell>
        </row>
        <row r="366">
          <cell r="L366">
            <v>10</v>
          </cell>
          <cell r="M366">
            <v>2013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V366">
            <v>10</v>
          </cell>
          <cell r="W366">
            <v>2013</v>
          </cell>
          <cell r="X366">
            <v>0</v>
          </cell>
          <cell r="Y366">
            <v>0</v>
          </cell>
          <cell r="Z366">
            <v>0</v>
          </cell>
          <cell r="AA366">
            <v>1726655</v>
          </cell>
          <cell r="AB366">
            <v>0</v>
          </cell>
          <cell r="AC366">
            <v>0</v>
          </cell>
          <cell r="AD366">
            <v>0</v>
          </cell>
        </row>
        <row r="367">
          <cell r="L367">
            <v>10</v>
          </cell>
          <cell r="M367">
            <v>2013</v>
          </cell>
          <cell r="N367">
            <v>0</v>
          </cell>
          <cell r="O367">
            <v>0</v>
          </cell>
          <cell r="P367">
            <v>0</v>
          </cell>
          <cell r="Q367">
            <v>2869566</v>
          </cell>
          <cell r="R367">
            <v>0</v>
          </cell>
          <cell r="S367">
            <v>0</v>
          </cell>
          <cell r="T367">
            <v>0</v>
          </cell>
          <cell r="V367">
            <v>10</v>
          </cell>
          <cell r="W367">
            <v>2013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</row>
        <row r="368">
          <cell r="L368">
            <v>10</v>
          </cell>
          <cell r="M368">
            <v>2013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V368">
            <v>10</v>
          </cell>
          <cell r="W368">
            <v>2013</v>
          </cell>
          <cell r="X368">
            <v>0</v>
          </cell>
          <cell r="Y368">
            <v>735880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</row>
        <row r="369">
          <cell r="L369">
            <v>11</v>
          </cell>
          <cell r="M369">
            <v>2013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V369">
            <v>11</v>
          </cell>
          <cell r="W369">
            <v>2013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3178320</v>
          </cell>
        </row>
        <row r="370">
          <cell r="L370">
            <v>11</v>
          </cell>
          <cell r="M370">
            <v>2013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V370">
            <v>11</v>
          </cell>
          <cell r="W370">
            <v>2013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3884613</v>
          </cell>
          <cell r="AD370">
            <v>0</v>
          </cell>
        </row>
        <row r="371">
          <cell r="L371">
            <v>11</v>
          </cell>
          <cell r="M371">
            <v>2013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V371">
            <v>11</v>
          </cell>
          <cell r="W371">
            <v>2013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327671</v>
          </cell>
        </row>
        <row r="372">
          <cell r="L372">
            <v>11</v>
          </cell>
          <cell r="M372">
            <v>2013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V372">
            <v>11</v>
          </cell>
          <cell r="W372">
            <v>2013</v>
          </cell>
          <cell r="X372">
            <v>0</v>
          </cell>
          <cell r="Y372">
            <v>3305226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</row>
        <row r="373">
          <cell r="L373">
            <v>12</v>
          </cell>
          <cell r="M373">
            <v>2013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V373">
            <v>12</v>
          </cell>
          <cell r="W373">
            <v>2013</v>
          </cell>
          <cell r="X373">
            <v>0</v>
          </cell>
          <cell r="Y373">
            <v>0</v>
          </cell>
          <cell r="Z373">
            <v>0</v>
          </cell>
          <cell r="AA373">
            <v>2625970</v>
          </cell>
          <cell r="AB373">
            <v>0</v>
          </cell>
          <cell r="AC373">
            <v>0</v>
          </cell>
          <cell r="AD373">
            <v>0</v>
          </cell>
        </row>
        <row r="374">
          <cell r="L374">
            <v>12</v>
          </cell>
          <cell r="M374">
            <v>2013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V374">
            <v>12</v>
          </cell>
          <cell r="W374">
            <v>2013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417409</v>
          </cell>
        </row>
        <row r="375">
          <cell r="L375">
            <v>12</v>
          </cell>
          <cell r="M375">
            <v>2013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V375">
            <v>12</v>
          </cell>
          <cell r="W375">
            <v>2013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1175365</v>
          </cell>
        </row>
        <row r="376">
          <cell r="L376">
            <v>12</v>
          </cell>
          <cell r="M376">
            <v>2013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V376">
            <v>12</v>
          </cell>
          <cell r="W376">
            <v>2013</v>
          </cell>
          <cell r="X376">
            <v>0</v>
          </cell>
          <cell r="Y376">
            <v>1599629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</row>
        <row r="377">
          <cell r="L377">
            <v>12</v>
          </cell>
          <cell r="M377">
            <v>2013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V377">
            <v>12</v>
          </cell>
          <cell r="W377">
            <v>2013</v>
          </cell>
          <cell r="X377">
            <v>0</v>
          </cell>
          <cell r="Y377">
            <v>6734802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</row>
        <row r="378">
          <cell r="L378">
            <v>12</v>
          </cell>
          <cell r="M378">
            <v>2013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1535117</v>
          </cell>
          <cell r="V378">
            <v>12</v>
          </cell>
          <cell r="W378">
            <v>2013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</row>
        <row r="379">
          <cell r="L379">
            <v>12</v>
          </cell>
          <cell r="M379">
            <v>2013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V379">
            <v>12</v>
          </cell>
          <cell r="W379">
            <v>2013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</row>
        <row r="380">
          <cell r="L380">
            <v>1</v>
          </cell>
          <cell r="M380">
            <v>2014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V380">
            <v>1</v>
          </cell>
          <cell r="W380">
            <v>2014</v>
          </cell>
          <cell r="X380">
            <v>0</v>
          </cell>
          <cell r="Y380">
            <v>0</v>
          </cell>
          <cell r="Z380">
            <v>0</v>
          </cell>
          <cell r="AA380">
            <v>1074977</v>
          </cell>
          <cell r="AB380">
            <v>0</v>
          </cell>
          <cell r="AC380">
            <v>0</v>
          </cell>
          <cell r="AD380">
            <v>0</v>
          </cell>
        </row>
        <row r="381">
          <cell r="L381">
            <v>1</v>
          </cell>
          <cell r="M381">
            <v>2014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V381">
            <v>1</v>
          </cell>
          <cell r="W381">
            <v>2014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655343</v>
          </cell>
        </row>
        <row r="382">
          <cell r="L382">
            <v>1</v>
          </cell>
          <cell r="M382">
            <v>2014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V382">
            <v>1</v>
          </cell>
          <cell r="W382">
            <v>2014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4551560</v>
          </cell>
        </row>
        <row r="383">
          <cell r="L383">
            <v>1</v>
          </cell>
          <cell r="M383">
            <v>2014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V383">
            <v>1</v>
          </cell>
          <cell r="W383">
            <v>2014</v>
          </cell>
          <cell r="X383">
            <v>0</v>
          </cell>
          <cell r="Y383">
            <v>0</v>
          </cell>
          <cell r="Z383">
            <v>0</v>
          </cell>
          <cell r="AA383">
            <v>1875945</v>
          </cell>
          <cell r="AB383">
            <v>0</v>
          </cell>
          <cell r="AC383">
            <v>0</v>
          </cell>
          <cell r="AD383">
            <v>0</v>
          </cell>
        </row>
        <row r="384">
          <cell r="L384">
            <v>2</v>
          </cell>
          <cell r="M384">
            <v>2014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V384">
            <v>2</v>
          </cell>
          <cell r="W384">
            <v>2014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3178320</v>
          </cell>
        </row>
        <row r="385">
          <cell r="L385">
            <v>2</v>
          </cell>
          <cell r="M385">
            <v>2014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V385">
            <v>2</v>
          </cell>
          <cell r="W385">
            <v>2014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3884613</v>
          </cell>
          <cell r="AD385">
            <v>0</v>
          </cell>
        </row>
        <row r="386">
          <cell r="L386">
            <v>2</v>
          </cell>
          <cell r="M386">
            <v>2014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V386">
            <v>2</v>
          </cell>
          <cell r="W386">
            <v>2014</v>
          </cell>
          <cell r="X386">
            <v>0</v>
          </cell>
          <cell r="Y386">
            <v>0</v>
          </cell>
          <cell r="Z386">
            <v>0</v>
          </cell>
          <cell r="AA386">
            <v>326517</v>
          </cell>
          <cell r="AB386">
            <v>0</v>
          </cell>
          <cell r="AC386">
            <v>0</v>
          </cell>
          <cell r="AD386">
            <v>0</v>
          </cell>
        </row>
        <row r="387">
          <cell r="L387">
            <v>2</v>
          </cell>
          <cell r="M387">
            <v>2014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V387">
            <v>2</v>
          </cell>
          <cell r="W387">
            <v>2014</v>
          </cell>
          <cell r="X387">
            <v>0</v>
          </cell>
          <cell r="Y387">
            <v>0</v>
          </cell>
          <cell r="Z387">
            <v>0</v>
          </cell>
          <cell r="AA387">
            <v>2777864</v>
          </cell>
          <cell r="AB387">
            <v>0</v>
          </cell>
          <cell r="AC387">
            <v>0</v>
          </cell>
          <cell r="AD387">
            <v>0</v>
          </cell>
        </row>
        <row r="388">
          <cell r="L388">
            <v>2</v>
          </cell>
          <cell r="M388">
            <v>2014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V388">
            <v>2</v>
          </cell>
          <cell r="W388">
            <v>2014</v>
          </cell>
          <cell r="X388">
            <v>0</v>
          </cell>
          <cell r="Y388">
            <v>0</v>
          </cell>
          <cell r="Z388">
            <v>0</v>
          </cell>
          <cell r="AA388">
            <v>940985</v>
          </cell>
          <cell r="AB388">
            <v>0</v>
          </cell>
          <cell r="AC388">
            <v>0</v>
          </cell>
          <cell r="AD388">
            <v>0</v>
          </cell>
        </row>
        <row r="389">
          <cell r="L389">
            <v>2</v>
          </cell>
          <cell r="M389">
            <v>2014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V389">
            <v>2</v>
          </cell>
          <cell r="W389">
            <v>2014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1059723</v>
          </cell>
        </row>
        <row r="390">
          <cell r="L390">
            <v>3</v>
          </cell>
          <cell r="M390">
            <v>2014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3178320</v>
          </cell>
          <cell r="V390">
            <v>3</v>
          </cell>
          <cell r="W390">
            <v>2014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</row>
        <row r="391">
          <cell r="L391">
            <v>3</v>
          </cell>
          <cell r="M391">
            <v>2014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3884613</v>
          </cell>
          <cell r="T391">
            <v>0</v>
          </cell>
          <cell r="V391">
            <v>3</v>
          </cell>
          <cell r="W391">
            <v>2014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</row>
        <row r="392">
          <cell r="L392">
            <v>3</v>
          </cell>
          <cell r="M392">
            <v>2014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V392">
            <v>3</v>
          </cell>
          <cell r="W392">
            <v>2014</v>
          </cell>
          <cell r="X392">
            <v>0</v>
          </cell>
          <cell r="Y392">
            <v>0</v>
          </cell>
          <cell r="Z392">
            <v>0</v>
          </cell>
          <cell r="AA392">
            <v>300906</v>
          </cell>
          <cell r="AB392">
            <v>0</v>
          </cell>
          <cell r="AC392">
            <v>0</v>
          </cell>
          <cell r="AD392">
            <v>0</v>
          </cell>
        </row>
        <row r="393">
          <cell r="L393">
            <v>3</v>
          </cell>
          <cell r="M393">
            <v>2014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V393">
            <v>3</v>
          </cell>
          <cell r="W393">
            <v>2014</v>
          </cell>
          <cell r="X393">
            <v>0</v>
          </cell>
          <cell r="Y393">
            <v>0</v>
          </cell>
          <cell r="Z393">
            <v>0</v>
          </cell>
          <cell r="AA393">
            <v>1146398</v>
          </cell>
          <cell r="AB393">
            <v>0</v>
          </cell>
          <cell r="AC393">
            <v>0</v>
          </cell>
          <cell r="AD393">
            <v>0</v>
          </cell>
        </row>
        <row r="394">
          <cell r="L394">
            <v>3</v>
          </cell>
          <cell r="M394">
            <v>2014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V394">
            <v>3</v>
          </cell>
          <cell r="W394">
            <v>2014</v>
          </cell>
          <cell r="X394">
            <v>0</v>
          </cell>
          <cell r="Y394">
            <v>0</v>
          </cell>
          <cell r="Z394">
            <v>0</v>
          </cell>
          <cell r="AA394">
            <v>1183943</v>
          </cell>
          <cell r="AB394">
            <v>0</v>
          </cell>
          <cell r="AC394">
            <v>0</v>
          </cell>
          <cell r="AD394">
            <v>0</v>
          </cell>
        </row>
        <row r="395">
          <cell r="L395">
            <v>3</v>
          </cell>
          <cell r="M395">
            <v>2014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V395">
            <v>3</v>
          </cell>
          <cell r="W395">
            <v>2014</v>
          </cell>
          <cell r="X395">
            <v>0</v>
          </cell>
          <cell r="Y395">
            <v>3199258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</row>
        <row r="396">
          <cell r="L396">
            <v>3</v>
          </cell>
          <cell r="M396">
            <v>2014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V396">
            <v>3</v>
          </cell>
          <cell r="W396">
            <v>2014</v>
          </cell>
          <cell r="X396">
            <v>0</v>
          </cell>
          <cell r="Y396">
            <v>0</v>
          </cell>
          <cell r="Z396">
            <v>0</v>
          </cell>
          <cell r="AA396">
            <v>750376</v>
          </cell>
          <cell r="AB396">
            <v>0</v>
          </cell>
          <cell r="AC396">
            <v>0</v>
          </cell>
          <cell r="AD396">
            <v>0</v>
          </cell>
        </row>
        <row r="397">
          <cell r="L397">
            <v>4</v>
          </cell>
          <cell r="M397">
            <v>2014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V397">
            <v>4</v>
          </cell>
          <cell r="W397">
            <v>2014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867859</v>
          </cell>
        </row>
        <row r="398">
          <cell r="L398">
            <v>4</v>
          </cell>
          <cell r="M398">
            <v>2014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V398">
            <v>4</v>
          </cell>
          <cell r="W398">
            <v>2014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6750000</v>
          </cell>
        </row>
        <row r="399">
          <cell r="L399">
            <v>4</v>
          </cell>
          <cell r="M399">
            <v>2014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V399">
            <v>4</v>
          </cell>
          <cell r="W399">
            <v>2014</v>
          </cell>
          <cell r="X399">
            <v>0</v>
          </cell>
          <cell r="Y399">
            <v>11224670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</row>
        <row r="400">
          <cell r="L400">
            <v>4</v>
          </cell>
          <cell r="M400">
            <v>2014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V400">
            <v>4</v>
          </cell>
          <cell r="W400">
            <v>2014</v>
          </cell>
          <cell r="X400">
            <v>0</v>
          </cell>
          <cell r="Y400">
            <v>0</v>
          </cell>
          <cell r="Z400">
            <v>18500000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</row>
        <row r="401">
          <cell r="L401">
            <v>5</v>
          </cell>
          <cell r="M401">
            <v>2014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V401">
            <v>5</v>
          </cell>
          <cell r="W401">
            <v>2014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578572</v>
          </cell>
        </row>
        <row r="402">
          <cell r="L402">
            <v>5</v>
          </cell>
          <cell r="M402">
            <v>2014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V402">
            <v>5</v>
          </cell>
          <cell r="W402">
            <v>2014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417409</v>
          </cell>
        </row>
        <row r="403">
          <cell r="L403">
            <v>5</v>
          </cell>
          <cell r="M403">
            <v>2014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V403">
            <v>5</v>
          </cell>
          <cell r="W403">
            <v>2014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706482</v>
          </cell>
        </row>
        <row r="404">
          <cell r="L404">
            <v>5</v>
          </cell>
          <cell r="M404">
            <v>2014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V404">
            <v>5</v>
          </cell>
          <cell r="W404">
            <v>2014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3070234</v>
          </cell>
        </row>
        <row r="405">
          <cell r="L405">
            <v>6</v>
          </cell>
          <cell r="M405">
            <v>2014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V405">
            <v>6</v>
          </cell>
          <cell r="W405">
            <v>2014</v>
          </cell>
          <cell r="X405">
            <v>0</v>
          </cell>
          <cell r="Y405">
            <v>0</v>
          </cell>
          <cell r="Z405">
            <v>0</v>
          </cell>
          <cell r="AA405">
            <v>3471058</v>
          </cell>
          <cell r="AB405">
            <v>0</v>
          </cell>
          <cell r="AC405">
            <v>0</v>
          </cell>
          <cell r="AD405">
            <v>0</v>
          </cell>
        </row>
        <row r="406">
          <cell r="L406">
            <v>6</v>
          </cell>
          <cell r="M406">
            <v>2014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V406">
            <v>6</v>
          </cell>
          <cell r="W406">
            <v>2014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1535117</v>
          </cell>
        </row>
        <row r="407">
          <cell r="L407">
            <v>7</v>
          </cell>
          <cell r="M407">
            <v>2014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V407">
            <v>7</v>
          </cell>
          <cell r="W407">
            <v>2014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4551560</v>
          </cell>
        </row>
        <row r="408">
          <cell r="L408">
            <v>8</v>
          </cell>
          <cell r="M408">
            <v>2014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V408">
            <v>8</v>
          </cell>
          <cell r="W408">
            <v>2014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4047849</v>
          </cell>
        </row>
        <row r="409">
          <cell r="L409">
            <v>9</v>
          </cell>
          <cell r="M409">
            <v>2014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V409">
            <v>9</v>
          </cell>
          <cell r="W409">
            <v>2014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2313056</v>
          </cell>
        </row>
        <row r="410">
          <cell r="L410">
            <v>9</v>
          </cell>
          <cell r="M410">
            <v>2014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V410">
            <v>9</v>
          </cell>
          <cell r="W410">
            <v>2014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4050000</v>
          </cell>
        </row>
        <row r="411">
          <cell r="L411">
            <v>10</v>
          </cell>
          <cell r="M411">
            <v>2014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V411">
            <v>10</v>
          </cell>
          <cell r="W411">
            <v>2014</v>
          </cell>
          <cell r="X411">
            <v>0</v>
          </cell>
          <cell r="Y411">
            <v>0</v>
          </cell>
          <cell r="Z411">
            <v>0</v>
          </cell>
          <cell r="AA411">
            <v>225679</v>
          </cell>
          <cell r="AB411">
            <v>0</v>
          </cell>
          <cell r="AC411">
            <v>0</v>
          </cell>
          <cell r="AD411">
            <v>0</v>
          </cell>
        </row>
        <row r="412">
          <cell r="L412">
            <v>10</v>
          </cell>
          <cell r="M412">
            <v>2014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V412">
            <v>10</v>
          </cell>
          <cell r="W412">
            <v>2014</v>
          </cell>
          <cell r="X412">
            <v>0</v>
          </cell>
          <cell r="Y412">
            <v>0</v>
          </cell>
          <cell r="Z412">
            <v>0</v>
          </cell>
          <cell r="AA412">
            <v>244888</v>
          </cell>
          <cell r="AB412">
            <v>0</v>
          </cell>
          <cell r="AC412">
            <v>0</v>
          </cell>
          <cell r="AD412">
            <v>0</v>
          </cell>
        </row>
        <row r="413">
          <cell r="L413">
            <v>10</v>
          </cell>
          <cell r="M413">
            <v>2014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V413">
            <v>10</v>
          </cell>
          <cell r="W413">
            <v>2014</v>
          </cell>
          <cell r="X413">
            <v>0</v>
          </cell>
          <cell r="Y413">
            <v>0</v>
          </cell>
          <cell r="Z413">
            <v>0</v>
          </cell>
          <cell r="AA413">
            <v>299998</v>
          </cell>
          <cell r="AB413">
            <v>0</v>
          </cell>
          <cell r="AC413">
            <v>0</v>
          </cell>
          <cell r="AD413">
            <v>0</v>
          </cell>
        </row>
        <row r="414">
          <cell r="L414">
            <v>10</v>
          </cell>
          <cell r="M414">
            <v>2014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V414">
            <v>10</v>
          </cell>
          <cell r="W414">
            <v>2014</v>
          </cell>
          <cell r="X414">
            <v>0</v>
          </cell>
          <cell r="Y414">
            <v>0</v>
          </cell>
          <cell r="Z414">
            <v>0</v>
          </cell>
          <cell r="AA414">
            <v>464157</v>
          </cell>
          <cell r="AB414">
            <v>0</v>
          </cell>
          <cell r="AC414">
            <v>0</v>
          </cell>
          <cell r="AD414">
            <v>0</v>
          </cell>
        </row>
        <row r="415">
          <cell r="L415">
            <v>10</v>
          </cell>
          <cell r="M415">
            <v>2014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V415">
            <v>10</v>
          </cell>
          <cell r="W415">
            <v>2014</v>
          </cell>
          <cell r="X415">
            <v>0</v>
          </cell>
          <cell r="Y415">
            <v>0</v>
          </cell>
          <cell r="Z415">
            <v>0</v>
          </cell>
          <cell r="AA415">
            <v>705739</v>
          </cell>
          <cell r="AB415">
            <v>0</v>
          </cell>
          <cell r="AC415">
            <v>0</v>
          </cell>
          <cell r="AD415">
            <v>0</v>
          </cell>
        </row>
        <row r="416">
          <cell r="L416">
            <v>10</v>
          </cell>
          <cell r="M416">
            <v>2014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V416">
            <v>10</v>
          </cell>
          <cell r="W416">
            <v>2014</v>
          </cell>
          <cell r="X416">
            <v>0</v>
          </cell>
          <cell r="Y416">
            <v>0</v>
          </cell>
          <cell r="Z416">
            <v>0</v>
          </cell>
          <cell r="AA416">
            <v>806233</v>
          </cell>
          <cell r="AB416">
            <v>0</v>
          </cell>
          <cell r="AC416">
            <v>0</v>
          </cell>
          <cell r="AD416">
            <v>0</v>
          </cell>
        </row>
        <row r="417">
          <cell r="L417">
            <v>10</v>
          </cell>
          <cell r="M417">
            <v>2014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V417">
            <v>10</v>
          </cell>
          <cell r="W417">
            <v>2014</v>
          </cell>
          <cell r="X417">
            <v>0</v>
          </cell>
          <cell r="Y417">
            <v>0</v>
          </cell>
          <cell r="Z417">
            <v>0</v>
          </cell>
          <cell r="AA417">
            <v>859799</v>
          </cell>
          <cell r="AB417">
            <v>0</v>
          </cell>
          <cell r="AC417">
            <v>0</v>
          </cell>
          <cell r="AD417">
            <v>0</v>
          </cell>
        </row>
        <row r="418">
          <cell r="L418">
            <v>10</v>
          </cell>
          <cell r="M418">
            <v>2014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V418">
            <v>10</v>
          </cell>
          <cell r="W418">
            <v>2014</v>
          </cell>
          <cell r="X418">
            <v>0</v>
          </cell>
          <cell r="Y418">
            <v>0</v>
          </cell>
          <cell r="Z418">
            <v>0</v>
          </cell>
          <cell r="AA418">
            <v>887957</v>
          </cell>
          <cell r="AB418">
            <v>0</v>
          </cell>
          <cell r="AC418">
            <v>0</v>
          </cell>
          <cell r="AD418">
            <v>0</v>
          </cell>
        </row>
        <row r="419">
          <cell r="L419">
            <v>10</v>
          </cell>
          <cell r="M419">
            <v>2014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V419">
            <v>10</v>
          </cell>
          <cell r="W419">
            <v>2014</v>
          </cell>
          <cell r="X419">
            <v>0</v>
          </cell>
          <cell r="Y419">
            <v>0</v>
          </cell>
          <cell r="Z419">
            <v>0</v>
          </cell>
          <cell r="AA419">
            <v>1294991</v>
          </cell>
          <cell r="AB419">
            <v>0</v>
          </cell>
          <cell r="AC419">
            <v>0</v>
          </cell>
          <cell r="AD419">
            <v>0</v>
          </cell>
        </row>
        <row r="420">
          <cell r="L420">
            <v>10</v>
          </cell>
          <cell r="M420">
            <v>2014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V420">
            <v>10</v>
          </cell>
          <cell r="W420">
            <v>2014</v>
          </cell>
          <cell r="X420">
            <v>0</v>
          </cell>
          <cell r="Y420">
            <v>0</v>
          </cell>
          <cell r="Z420">
            <v>0</v>
          </cell>
          <cell r="AA420">
            <v>1969478</v>
          </cell>
          <cell r="AB420">
            <v>0</v>
          </cell>
          <cell r="AC420">
            <v>0</v>
          </cell>
          <cell r="AD420">
            <v>0</v>
          </cell>
        </row>
        <row r="421">
          <cell r="L421">
            <v>10</v>
          </cell>
          <cell r="M421">
            <v>2014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V421">
            <v>10</v>
          </cell>
          <cell r="W421">
            <v>2014</v>
          </cell>
          <cell r="X421">
            <v>0</v>
          </cell>
          <cell r="Y421">
            <v>0</v>
          </cell>
          <cell r="Z421">
            <v>0</v>
          </cell>
          <cell r="AA421">
            <v>2083398</v>
          </cell>
          <cell r="AB421">
            <v>0</v>
          </cell>
          <cell r="AC421">
            <v>0</v>
          </cell>
          <cell r="AD421">
            <v>0</v>
          </cell>
        </row>
        <row r="422">
          <cell r="L422">
            <v>10</v>
          </cell>
          <cell r="M422">
            <v>2014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V422">
            <v>10</v>
          </cell>
          <cell r="W422">
            <v>2014</v>
          </cell>
          <cell r="X422">
            <v>0</v>
          </cell>
          <cell r="Y422">
            <v>0</v>
          </cell>
          <cell r="Z422">
            <v>0</v>
          </cell>
          <cell r="AA422">
            <v>2603294</v>
          </cell>
          <cell r="AB422">
            <v>0</v>
          </cell>
          <cell r="AC422">
            <v>0</v>
          </cell>
          <cell r="AD422">
            <v>0</v>
          </cell>
        </row>
        <row r="423">
          <cell r="L423">
            <v>10</v>
          </cell>
          <cell r="M423">
            <v>2014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V423">
            <v>10</v>
          </cell>
          <cell r="W423">
            <v>2014</v>
          </cell>
          <cell r="X423">
            <v>0</v>
          </cell>
          <cell r="Y423">
            <v>0</v>
          </cell>
          <cell r="Z423">
            <v>0</v>
          </cell>
          <cell r="AA423">
            <v>3189242</v>
          </cell>
          <cell r="AB423">
            <v>0</v>
          </cell>
          <cell r="AC423">
            <v>0</v>
          </cell>
          <cell r="AD423">
            <v>0</v>
          </cell>
        </row>
        <row r="424">
          <cell r="L424">
            <v>12</v>
          </cell>
          <cell r="M424">
            <v>2014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V424">
            <v>12</v>
          </cell>
          <cell r="W424">
            <v>2014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1535117</v>
          </cell>
        </row>
        <row r="425">
          <cell r="L425">
            <v>3</v>
          </cell>
          <cell r="M425">
            <v>2015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V425">
            <v>3</v>
          </cell>
          <cell r="W425">
            <v>2015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3884613</v>
          </cell>
          <cell r="AD425">
            <v>0</v>
          </cell>
        </row>
        <row r="426">
          <cell r="L426">
            <v>3</v>
          </cell>
          <cell r="M426">
            <v>2015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V426">
            <v>3</v>
          </cell>
          <cell r="W426">
            <v>2015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3178320</v>
          </cell>
        </row>
        <row r="427">
          <cell r="L427">
            <v>10</v>
          </cell>
          <cell r="M427">
            <v>2015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31994385</v>
          </cell>
          <cell r="V427">
            <v>10</v>
          </cell>
          <cell r="W427">
            <v>2015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</row>
        <row r="428">
          <cell r="L428">
            <v>4</v>
          </cell>
          <cell r="M428">
            <v>2016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15997192</v>
          </cell>
          <cell r="V428">
            <v>4</v>
          </cell>
          <cell r="W428">
            <v>2016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</row>
        <row r="429">
          <cell r="L429">
            <v>10</v>
          </cell>
          <cell r="M429">
            <v>2016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V429">
            <v>10</v>
          </cell>
          <cell r="W429">
            <v>2016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24192282</v>
          </cell>
        </row>
        <row r="430">
          <cell r="L430">
            <v>4</v>
          </cell>
          <cell r="M430">
            <v>2017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V430">
            <v>4</v>
          </cell>
          <cell r="W430">
            <v>2017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12403372</v>
          </cell>
        </row>
      </sheetData>
      <sheetData sheetId="2">
        <row r="4">
          <cell r="A4" t="str">
            <v>Month</v>
          </cell>
          <cell r="B4" t="str">
            <v>Year</v>
          </cell>
          <cell r="C4" t="str">
            <v>Invoice date</v>
          </cell>
          <cell r="D4" t="str">
            <v xml:space="preserve">Unit 3 Amount </v>
          </cell>
          <cell r="E4" t="str">
            <v xml:space="preserve"> 0% Fixed</v>
          </cell>
          <cell r="F4" t="str">
            <v>0% Fixed $</v>
          </cell>
          <cell r="G4" t="str">
            <v>6.5% Fixed</v>
          </cell>
          <cell r="H4" t="str">
            <v>6.5 % Fixed $</v>
          </cell>
          <cell r="I4" t="str">
            <v>Handy Whitman</v>
          </cell>
          <cell r="J4" t="str">
            <v>HW $</v>
          </cell>
          <cell r="L4" t="str">
            <v>Month</v>
          </cell>
          <cell r="M4" t="str">
            <v>Year</v>
          </cell>
          <cell r="N4" t="str">
            <v>Unit 4 Amount</v>
          </cell>
          <cell r="O4" t="str">
            <v xml:space="preserve"> 0% Fixed</v>
          </cell>
          <cell r="P4" t="str">
            <v>0% Fixed $</v>
          </cell>
          <cell r="Q4" t="str">
            <v>6.5% Fixed</v>
          </cell>
          <cell r="R4" t="str">
            <v>6.5 % Fixed $</v>
          </cell>
          <cell r="S4" t="str">
            <v>Handy Whitman</v>
          </cell>
          <cell r="T4" t="str">
            <v>HW $</v>
          </cell>
        </row>
        <row r="5">
          <cell r="A5">
            <v>4</v>
          </cell>
          <cell r="B5">
            <v>2009</v>
          </cell>
          <cell r="C5">
            <v>39904</v>
          </cell>
          <cell r="D5">
            <v>29234201</v>
          </cell>
          <cell r="E5">
            <v>0.59</v>
          </cell>
          <cell r="F5">
            <v>17248178.59</v>
          </cell>
          <cell r="G5">
            <v>0.26</v>
          </cell>
          <cell r="H5">
            <v>7600892.2599999998</v>
          </cell>
          <cell r="I5">
            <v>0.15</v>
          </cell>
          <cell r="J5">
            <v>4385130.1500000004</v>
          </cell>
          <cell r="L5">
            <v>4</v>
          </cell>
          <cell r="M5">
            <v>2009</v>
          </cell>
          <cell r="N5">
            <v>490870</v>
          </cell>
          <cell r="O5">
            <v>0</v>
          </cell>
          <cell r="P5">
            <v>0</v>
          </cell>
          <cell r="Q5">
            <v>1</v>
          </cell>
          <cell r="R5">
            <v>490870</v>
          </cell>
          <cell r="S5">
            <v>0</v>
          </cell>
          <cell r="T5">
            <v>0</v>
          </cell>
        </row>
        <row r="6">
          <cell r="A6">
            <v>5</v>
          </cell>
          <cell r="B6">
            <v>2009</v>
          </cell>
          <cell r="C6">
            <v>39934</v>
          </cell>
          <cell r="D6">
            <v>11355713</v>
          </cell>
          <cell r="E6">
            <v>0.38</v>
          </cell>
          <cell r="F6">
            <v>4315170.9400000004</v>
          </cell>
          <cell r="G6">
            <v>0.22</v>
          </cell>
          <cell r="H6">
            <v>2498256.86</v>
          </cell>
          <cell r="I6">
            <v>0.4</v>
          </cell>
          <cell r="J6">
            <v>4542285.2</v>
          </cell>
          <cell r="L6">
            <v>5</v>
          </cell>
          <cell r="M6">
            <v>2009</v>
          </cell>
          <cell r="N6">
            <v>490866</v>
          </cell>
          <cell r="O6">
            <v>0</v>
          </cell>
          <cell r="P6">
            <v>0</v>
          </cell>
          <cell r="Q6">
            <v>1</v>
          </cell>
          <cell r="R6">
            <v>490866</v>
          </cell>
          <cell r="S6">
            <v>0</v>
          </cell>
          <cell r="T6">
            <v>0</v>
          </cell>
        </row>
        <row r="7">
          <cell r="A7">
            <v>6</v>
          </cell>
          <cell r="B7">
            <v>2009</v>
          </cell>
          <cell r="C7">
            <v>39965</v>
          </cell>
          <cell r="D7">
            <v>10782817</v>
          </cell>
          <cell r="E7">
            <v>0.4</v>
          </cell>
          <cell r="F7">
            <v>4313126.8</v>
          </cell>
          <cell r="G7">
            <v>0.24</v>
          </cell>
          <cell r="H7">
            <v>2587876.08</v>
          </cell>
          <cell r="I7">
            <v>0.36</v>
          </cell>
          <cell r="J7">
            <v>3881814.12</v>
          </cell>
          <cell r="L7">
            <v>6</v>
          </cell>
          <cell r="M7">
            <v>2009</v>
          </cell>
          <cell r="N7">
            <v>1324578</v>
          </cell>
          <cell r="O7">
            <v>0</v>
          </cell>
          <cell r="P7">
            <v>0</v>
          </cell>
          <cell r="Q7">
            <v>0.37</v>
          </cell>
          <cell r="R7">
            <v>490093.86</v>
          </cell>
          <cell r="S7">
            <v>0.63</v>
          </cell>
          <cell r="T7">
            <v>834484.14</v>
          </cell>
        </row>
        <row r="8">
          <cell r="A8">
            <v>7</v>
          </cell>
          <cell r="B8">
            <v>2009</v>
          </cell>
          <cell r="C8">
            <v>39995</v>
          </cell>
          <cell r="D8">
            <v>22205325</v>
          </cell>
          <cell r="E8">
            <v>0.19</v>
          </cell>
          <cell r="F8">
            <v>4219011.75</v>
          </cell>
          <cell r="G8">
            <v>0.23</v>
          </cell>
          <cell r="H8">
            <v>5107224.75</v>
          </cell>
          <cell r="I8">
            <v>0.57999999999999996</v>
          </cell>
          <cell r="J8">
            <v>12879088.5</v>
          </cell>
          <cell r="L8">
            <v>7</v>
          </cell>
          <cell r="M8">
            <v>2009</v>
          </cell>
          <cell r="N8">
            <v>1642787</v>
          </cell>
          <cell r="O8">
            <v>0</v>
          </cell>
          <cell r="P8">
            <v>0</v>
          </cell>
          <cell r="Q8">
            <v>0.54</v>
          </cell>
          <cell r="R8">
            <v>887104.98</v>
          </cell>
          <cell r="S8">
            <v>0.46</v>
          </cell>
          <cell r="T8">
            <v>755682.02</v>
          </cell>
        </row>
        <row r="9">
          <cell r="A9">
            <v>8</v>
          </cell>
          <cell r="B9">
            <v>2009</v>
          </cell>
          <cell r="C9">
            <v>40026</v>
          </cell>
          <cell r="D9">
            <v>22360207</v>
          </cell>
          <cell r="E9">
            <v>0.19</v>
          </cell>
          <cell r="F9">
            <v>4248439.33</v>
          </cell>
          <cell r="G9">
            <v>0.25</v>
          </cell>
          <cell r="H9">
            <v>5590051.75</v>
          </cell>
          <cell r="I9">
            <v>0.56000000000000005</v>
          </cell>
          <cell r="J9">
            <v>12521715.92</v>
          </cell>
          <cell r="L9">
            <v>8</v>
          </cell>
          <cell r="M9">
            <v>2009</v>
          </cell>
          <cell r="N9">
            <v>1658243</v>
          </cell>
          <cell r="O9">
            <v>0</v>
          </cell>
          <cell r="P9">
            <v>0</v>
          </cell>
          <cell r="Q9">
            <v>0.55000000000000004</v>
          </cell>
          <cell r="R9">
            <v>912033.65</v>
          </cell>
          <cell r="S9">
            <v>0.45</v>
          </cell>
          <cell r="T9">
            <v>746209.35</v>
          </cell>
        </row>
        <row r="10">
          <cell r="A10">
            <v>9</v>
          </cell>
          <cell r="B10">
            <v>2009</v>
          </cell>
          <cell r="C10">
            <v>40057</v>
          </cell>
          <cell r="D10">
            <v>24066310</v>
          </cell>
          <cell r="E10">
            <v>0.18</v>
          </cell>
          <cell r="F10">
            <v>4331935.8</v>
          </cell>
          <cell r="G10">
            <v>0.22</v>
          </cell>
          <cell r="H10">
            <v>5294588.2</v>
          </cell>
          <cell r="I10">
            <v>0.6</v>
          </cell>
          <cell r="J10">
            <v>14439786</v>
          </cell>
          <cell r="L10">
            <v>9</v>
          </cell>
          <cell r="M10">
            <v>2009</v>
          </cell>
          <cell r="N10">
            <v>1663059</v>
          </cell>
          <cell r="O10">
            <v>0</v>
          </cell>
          <cell r="P10">
            <v>0</v>
          </cell>
          <cell r="Q10">
            <v>0.54</v>
          </cell>
          <cell r="R10">
            <v>898051.86</v>
          </cell>
          <cell r="S10">
            <v>0.46</v>
          </cell>
          <cell r="T10">
            <v>765007.14</v>
          </cell>
        </row>
        <row r="11">
          <cell r="A11">
            <v>10</v>
          </cell>
          <cell r="B11">
            <v>2009</v>
          </cell>
          <cell r="C11">
            <v>40087</v>
          </cell>
          <cell r="D11">
            <v>18697296</v>
          </cell>
          <cell r="E11">
            <v>0.23</v>
          </cell>
          <cell r="F11">
            <v>4300378.08</v>
          </cell>
          <cell r="G11">
            <v>0.28999999999999998</v>
          </cell>
          <cell r="H11">
            <v>5422215.8399999999</v>
          </cell>
          <cell r="I11">
            <v>0.48</v>
          </cell>
          <cell r="J11">
            <v>8974702.0800000001</v>
          </cell>
          <cell r="L11">
            <v>10</v>
          </cell>
          <cell r="M11">
            <v>2009</v>
          </cell>
          <cell r="N11">
            <v>1757467</v>
          </cell>
          <cell r="O11">
            <v>0</v>
          </cell>
          <cell r="P11">
            <v>0</v>
          </cell>
          <cell r="Q11">
            <v>0.52</v>
          </cell>
          <cell r="R11">
            <v>913882.84</v>
          </cell>
          <cell r="S11">
            <v>0.48</v>
          </cell>
          <cell r="T11">
            <v>843584.16</v>
          </cell>
        </row>
        <row r="12">
          <cell r="A12">
            <v>11</v>
          </cell>
          <cell r="B12">
            <v>2009</v>
          </cell>
          <cell r="C12">
            <v>40118</v>
          </cell>
          <cell r="D12">
            <v>21136049</v>
          </cell>
          <cell r="E12">
            <v>0.2</v>
          </cell>
          <cell r="F12">
            <v>4227209.8</v>
          </cell>
          <cell r="G12">
            <v>0.26</v>
          </cell>
          <cell r="H12">
            <v>5495372.7400000002</v>
          </cell>
          <cell r="I12">
            <v>0.54</v>
          </cell>
          <cell r="J12">
            <v>11413466.460000001</v>
          </cell>
          <cell r="L12">
            <v>11</v>
          </cell>
          <cell r="M12">
            <v>2009</v>
          </cell>
          <cell r="N12">
            <v>1753744</v>
          </cell>
          <cell r="O12">
            <v>0</v>
          </cell>
          <cell r="P12">
            <v>0</v>
          </cell>
          <cell r="Q12">
            <v>0.52</v>
          </cell>
          <cell r="R12">
            <v>911946.88</v>
          </cell>
          <cell r="S12">
            <v>0.48</v>
          </cell>
          <cell r="T12">
            <v>841797.12</v>
          </cell>
        </row>
        <row r="13">
          <cell r="A13">
            <v>12</v>
          </cell>
          <cell r="B13">
            <v>2009</v>
          </cell>
          <cell r="C13">
            <v>40148</v>
          </cell>
          <cell r="D13">
            <v>21042833</v>
          </cell>
          <cell r="E13">
            <v>0.21</v>
          </cell>
          <cell r="F13">
            <v>4418994.93</v>
          </cell>
          <cell r="G13">
            <v>0.27</v>
          </cell>
          <cell r="H13">
            <v>5681564.9100000001</v>
          </cell>
          <cell r="I13">
            <v>0.52</v>
          </cell>
          <cell r="J13">
            <v>10942273.16</v>
          </cell>
          <cell r="L13">
            <v>12</v>
          </cell>
          <cell r="M13">
            <v>2009</v>
          </cell>
          <cell r="N13">
            <v>1789436</v>
          </cell>
          <cell r="O13">
            <v>0</v>
          </cell>
          <cell r="P13">
            <v>0</v>
          </cell>
          <cell r="Q13">
            <v>0.51</v>
          </cell>
          <cell r="R13">
            <v>912612.36</v>
          </cell>
          <cell r="S13">
            <v>0.49</v>
          </cell>
          <cell r="T13">
            <v>876823.64</v>
          </cell>
        </row>
        <row r="14">
          <cell r="A14">
            <v>1</v>
          </cell>
          <cell r="B14">
            <v>2010</v>
          </cell>
          <cell r="C14">
            <v>40179</v>
          </cell>
          <cell r="D14">
            <v>21711202</v>
          </cell>
          <cell r="E14">
            <v>0.2</v>
          </cell>
          <cell r="F14">
            <v>4342240.4000000004</v>
          </cell>
          <cell r="G14">
            <v>0.25</v>
          </cell>
          <cell r="H14">
            <v>5427800.5</v>
          </cell>
          <cell r="I14">
            <v>0.55000000000000004</v>
          </cell>
          <cell r="J14">
            <v>11941161.1</v>
          </cell>
          <cell r="L14">
            <v>1</v>
          </cell>
          <cell r="M14">
            <v>2010</v>
          </cell>
          <cell r="N14">
            <v>3855392</v>
          </cell>
          <cell r="O14">
            <v>0</v>
          </cell>
          <cell r="P14">
            <v>0</v>
          </cell>
          <cell r="Q14">
            <v>0.26</v>
          </cell>
          <cell r="R14">
            <v>1002401.92</v>
          </cell>
          <cell r="S14">
            <v>0.74</v>
          </cell>
          <cell r="T14">
            <v>2852990.08</v>
          </cell>
        </row>
        <row r="15">
          <cell r="A15">
            <v>2</v>
          </cell>
          <cell r="B15">
            <v>2010</v>
          </cell>
          <cell r="C15">
            <v>40210</v>
          </cell>
          <cell r="D15">
            <v>17127139</v>
          </cell>
          <cell r="E15">
            <v>0</v>
          </cell>
          <cell r="F15">
            <v>0</v>
          </cell>
          <cell r="G15">
            <v>0.3</v>
          </cell>
          <cell r="H15">
            <v>5138141.7</v>
          </cell>
          <cell r="I15">
            <v>0.7</v>
          </cell>
          <cell r="J15">
            <v>11988997.300000001</v>
          </cell>
          <cell r="L15">
            <v>2</v>
          </cell>
          <cell r="M15">
            <v>2010</v>
          </cell>
          <cell r="N15">
            <v>4160537</v>
          </cell>
          <cell r="O15">
            <v>0</v>
          </cell>
          <cell r="P15">
            <v>0</v>
          </cell>
          <cell r="Q15">
            <v>0.24</v>
          </cell>
          <cell r="R15">
            <v>998528.88</v>
          </cell>
          <cell r="S15">
            <v>0.76</v>
          </cell>
          <cell r="T15">
            <v>3162008.12</v>
          </cell>
        </row>
        <row r="16">
          <cell r="A16">
            <v>3</v>
          </cell>
          <cell r="B16">
            <v>2010</v>
          </cell>
          <cell r="C16">
            <v>40238</v>
          </cell>
          <cell r="D16">
            <v>19797770</v>
          </cell>
          <cell r="E16">
            <v>0</v>
          </cell>
          <cell r="F16">
            <v>0</v>
          </cell>
          <cell r="G16">
            <v>0.27</v>
          </cell>
          <cell r="H16">
            <v>5345397.9000000004</v>
          </cell>
          <cell r="I16">
            <v>0.73</v>
          </cell>
          <cell r="J16">
            <v>14452372.1</v>
          </cell>
          <cell r="L16">
            <v>3</v>
          </cell>
          <cell r="M16">
            <v>2010</v>
          </cell>
          <cell r="N16">
            <v>5473158</v>
          </cell>
          <cell r="O16">
            <v>0</v>
          </cell>
          <cell r="P16">
            <v>0</v>
          </cell>
          <cell r="Q16">
            <v>0.18</v>
          </cell>
          <cell r="R16">
            <v>985168.44</v>
          </cell>
          <cell r="S16">
            <v>0.82</v>
          </cell>
          <cell r="T16">
            <v>4487989.5599999996</v>
          </cell>
        </row>
        <row r="17">
          <cell r="A17">
            <v>4</v>
          </cell>
          <cell r="B17">
            <v>2010</v>
          </cell>
          <cell r="C17">
            <v>40269</v>
          </cell>
          <cell r="D17">
            <v>16539613</v>
          </cell>
          <cell r="E17">
            <v>0</v>
          </cell>
          <cell r="F17">
            <v>0</v>
          </cell>
          <cell r="G17">
            <v>0.31</v>
          </cell>
          <cell r="H17">
            <v>5127280.03</v>
          </cell>
          <cell r="I17">
            <v>0.69</v>
          </cell>
          <cell r="J17">
            <v>11412332.970000001</v>
          </cell>
          <cell r="L17">
            <v>4</v>
          </cell>
          <cell r="M17">
            <v>2010</v>
          </cell>
          <cell r="N17">
            <v>7610501</v>
          </cell>
          <cell r="O17">
            <v>0</v>
          </cell>
          <cell r="P17">
            <v>0</v>
          </cell>
          <cell r="Q17">
            <v>0.13</v>
          </cell>
          <cell r="R17">
            <v>989365.13</v>
          </cell>
          <cell r="S17">
            <v>0.87</v>
          </cell>
          <cell r="T17">
            <v>6621135.8700000001</v>
          </cell>
        </row>
        <row r="18">
          <cell r="A18">
            <v>5</v>
          </cell>
          <cell r="B18">
            <v>2010</v>
          </cell>
          <cell r="C18">
            <v>40299</v>
          </cell>
          <cell r="D18">
            <v>17947996</v>
          </cell>
          <cell r="E18">
            <v>0</v>
          </cell>
          <cell r="F18">
            <v>0</v>
          </cell>
          <cell r="G18">
            <v>0.28999999999999998</v>
          </cell>
          <cell r="H18">
            <v>5204918.84</v>
          </cell>
          <cell r="I18">
            <v>0.71</v>
          </cell>
          <cell r="J18">
            <v>12743077.16</v>
          </cell>
          <cell r="L18">
            <v>5</v>
          </cell>
          <cell r="M18">
            <v>2010</v>
          </cell>
          <cell r="N18">
            <v>6497204</v>
          </cell>
          <cell r="O18">
            <v>0</v>
          </cell>
          <cell r="P18">
            <v>0</v>
          </cell>
          <cell r="Q18">
            <v>0.16</v>
          </cell>
          <cell r="R18">
            <v>1039552.64</v>
          </cell>
          <cell r="S18">
            <v>0.84</v>
          </cell>
          <cell r="T18">
            <v>5457651.3600000003</v>
          </cell>
        </row>
        <row r="19">
          <cell r="A19">
            <v>6</v>
          </cell>
          <cell r="B19">
            <v>2010</v>
          </cell>
          <cell r="C19">
            <v>40330</v>
          </cell>
          <cell r="D19">
            <v>17031328</v>
          </cell>
          <cell r="E19">
            <v>0</v>
          </cell>
          <cell r="F19">
            <v>0</v>
          </cell>
          <cell r="G19">
            <v>0.28999999999999998</v>
          </cell>
          <cell r="H19">
            <v>4939085.12</v>
          </cell>
          <cell r="I19">
            <v>0.71</v>
          </cell>
          <cell r="J19">
            <v>12092242.880000001</v>
          </cell>
          <cell r="L19">
            <v>6</v>
          </cell>
          <cell r="M19">
            <v>2010</v>
          </cell>
          <cell r="N19">
            <v>5647341</v>
          </cell>
          <cell r="O19">
            <v>0</v>
          </cell>
          <cell r="P19">
            <v>0</v>
          </cell>
          <cell r="Q19">
            <v>0.18</v>
          </cell>
          <cell r="R19">
            <v>1016521.38</v>
          </cell>
          <cell r="S19">
            <v>0.82</v>
          </cell>
          <cell r="T19">
            <v>4630819.62</v>
          </cell>
        </row>
        <row r="20">
          <cell r="A20">
            <v>7</v>
          </cell>
          <cell r="B20">
            <v>2010</v>
          </cell>
          <cell r="C20">
            <v>40360</v>
          </cell>
          <cell r="D20">
            <v>18598459</v>
          </cell>
          <cell r="E20">
            <v>0</v>
          </cell>
          <cell r="F20">
            <v>0</v>
          </cell>
          <cell r="G20">
            <v>0.27</v>
          </cell>
          <cell r="H20">
            <v>5021583.93</v>
          </cell>
          <cell r="I20">
            <v>0.73</v>
          </cell>
          <cell r="J20">
            <v>13576875.07</v>
          </cell>
          <cell r="L20">
            <v>7</v>
          </cell>
          <cell r="M20">
            <v>2010</v>
          </cell>
          <cell r="N20">
            <v>5988431</v>
          </cell>
          <cell r="O20">
            <v>0</v>
          </cell>
          <cell r="P20">
            <v>0</v>
          </cell>
          <cell r="Q20">
            <v>0.17</v>
          </cell>
          <cell r="R20">
            <v>1018033.27</v>
          </cell>
          <cell r="S20">
            <v>0.83</v>
          </cell>
          <cell r="T20">
            <v>4970397.7300000004</v>
          </cell>
        </row>
        <row r="21">
          <cell r="A21">
            <v>8</v>
          </cell>
          <cell r="B21">
            <v>2010</v>
          </cell>
          <cell r="C21">
            <v>40391</v>
          </cell>
          <cell r="D21">
            <v>17359829</v>
          </cell>
          <cell r="E21">
            <v>0</v>
          </cell>
          <cell r="F21">
            <v>0</v>
          </cell>
          <cell r="G21">
            <v>0.26</v>
          </cell>
          <cell r="H21">
            <v>4513555.54</v>
          </cell>
          <cell r="I21">
            <v>0.74</v>
          </cell>
          <cell r="J21">
            <v>12846273.460000001</v>
          </cell>
          <cell r="L21">
            <v>8</v>
          </cell>
          <cell r="M21">
            <v>2010</v>
          </cell>
          <cell r="N21">
            <v>6092661</v>
          </cell>
          <cell r="O21">
            <v>0</v>
          </cell>
          <cell r="P21">
            <v>0</v>
          </cell>
          <cell r="Q21">
            <v>0.17</v>
          </cell>
          <cell r="R21">
            <v>1035752.37</v>
          </cell>
          <cell r="S21">
            <v>0.83</v>
          </cell>
          <cell r="T21">
            <v>5056908.63</v>
          </cell>
        </row>
        <row r="22">
          <cell r="A22">
            <v>9</v>
          </cell>
          <cell r="B22">
            <v>2010</v>
          </cell>
          <cell r="C22">
            <v>40422</v>
          </cell>
          <cell r="D22">
            <v>11693744</v>
          </cell>
          <cell r="E22">
            <v>0</v>
          </cell>
          <cell r="F22">
            <v>0</v>
          </cell>
          <cell r="G22">
            <v>0.3</v>
          </cell>
          <cell r="H22">
            <v>3508123.2</v>
          </cell>
          <cell r="I22">
            <v>0.7</v>
          </cell>
          <cell r="J22">
            <v>8185620.7999999998</v>
          </cell>
          <cell r="L22">
            <v>9</v>
          </cell>
          <cell r="M22">
            <v>2010</v>
          </cell>
          <cell r="N22">
            <v>7960951</v>
          </cell>
          <cell r="O22">
            <v>0</v>
          </cell>
          <cell r="P22">
            <v>0</v>
          </cell>
          <cell r="Q22">
            <v>0.13</v>
          </cell>
          <cell r="R22">
            <v>1034923.63</v>
          </cell>
          <cell r="S22">
            <v>0.87</v>
          </cell>
          <cell r="T22">
            <v>6926027.3700000001</v>
          </cell>
        </row>
        <row r="23">
          <cell r="A23">
            <v>10</v>
          </cell>
          <cell r="B23">
            <v>2010</v>
          </cell>
          <cell r="C23">
            <v>40452</v>
          </cell>
          <cell r="D23">
            <v>11692801</v>
          </cell>
          <cell r="E23">
            <v>0</v>
          </cell>
          <cell r="F23">
            <v>0</v>
          </cell>
          <cell r="G23">
            <v>0.3</v>
          </cell>
          <cell r="H23">
            <v>3507840.3</v>
          </cell>
          <cell r="I23">
            <v>0.7</v>
          </cell>
          <cell r="J23">
            <v>8184960.7000000002</v>
          </cell>
          <cell r="L23">
            <v>10</v>
          </cell>
          <cell r="M23">
            <v>2010</v>
          </cell>
          <cell r="N23">
            <v>7865743</v>
          </cell>
          <cell r="O23">
            <v>0</v>
          </cell>
          <cell r="P23">
            <v>0</v>
          </cell>
          <cell r="Q23">
            <v>0.13</v>
          </cell>
          <cell r="R23">
            <v>1022546.59</v>
          </cell>
          <cell r="S23">
            <v>0.87</v>
          </cell>
          <cell r="T23">
            <v>6843196.4100000001</v>
          </cell>
        </row>
        <row r="24">
          <cell r="A24">
            <v>11</v>
          </cell>
          <cell r="B24">
            <v>2010</v>
          </cell>
          <cell r="C24">
            <v>40483</v>
          </cell>
          <cell r="D24">
            <v>11336779</v>
          </cell>
          <cell r="E24">
            <v>0</v>
          </cell>
          <cell r="F24">
            <v>0</v>
          </cell>
          <cell r="G24">
            <v>0.31</v>
          </cell>
          <cell r="H24">
            <v>3514401.49</v>
          </cell>
          <cell r="I24">
            <v>0.69</v>
          </cell>
          <cell r="J24">
            <v>7822377.5099999998</v>
          </cell>
          <cell r="L24">
            <v>11</v>
          </cell>
          <cell r="M24">
            <v>2010</v>
          </cell>
          <cell r="N24">
            <v>9928560</v>
          </cell>
          <cell r="O24">
            <v>0</v>
          </cell>
          <cell r="P24">
            <v>0</v>
          </cell>
          <cell r="Q24">
            <v>0.1</v>
          </cell>
          <cell r="R24">
            <v>992856</v>
          </cell>
          <cell r="S24">
            <v>0.9</v>
          </cell>
          <cell r="T24">
            <v>8935704</v>
          </cell>
        </row>
        <row r="25">
          <cell r="A25">
            <v>12</v>
          </cell>
          <cell r="B25">
            <v>2010</v>
          </cell>
          <cell r="C25">
            <v>40513</v>
          </cell>
          <cell r="D25">
            <v>12489651</v>
          </cell>
          <cell r="E25">
            <v>0</v>
          </cell>
          <cell r="F25">
            <v>0</v>
          </cell>
          <cell r="G25">
            <v>0.28000000000000003</v>
          </cell>
          <cell r="H25">
            <v>3497102.28</v>
          </cell>
          <cell r="I25">
            <v>0.72</v>
          </cell>
          <cell r="J25">
            <v>8992548.7200000007</v>
          </cell>
          <cell r="L25">
            <v>12</v>
          </cell>
          <cell r="M25">
            <v>2010</v>
          </cell>
          <cell r="N25">
            <v>9496009</v>
          </cell>
          <cell r="O25">
            <v>0</v>
          </cell>
          <cell r="P25">
            <v>0</v>
          </cell>
          <cell r="Q25">
            <v>0.11</v>
          </cell>
          <cell r="R25">
            <v>1044560.99</v>
          </cell>
          <cell r="S25">
            <v>0.89</v>
          </cell>
          <cell r="T25">
            <v>8451448.0099999998</v>
          </cell>
        </row>
        <row r="26">
          <cell r="A26">
            <v>1</v>
          </cell>
          <cell r="B26">
            <v>2011</v>
          </cell>
          <cell r="C26">
            <v>40544</v>
          </cell>
          <cell r="D26">
            <v>8592651</v>
          </cell>
          <cell r="E26">
            <v>0</v>
          </cell>
          <cell r="F26">
            <v>0</v>
          </cell>
          <cell r="G26">
            <v>0.41</v>
          </cell>
          <cell r="H26">
            <v>3522986.91</v>
          </cell>
          <cell r="I26">
            <v>0.59</v>
          </cell>
          <cell r="J26">
            <v>5069664.09</v>
          </cell>
          <cell r="L26">
            <v>1</v>
          </cell>
          <cell r="M26">
            <v>2011</v>
          </cell>
          <cell r="N26">
            <v>8748992</v>
          </cell>
          <cell r="O26">
            <v>0</v>
          </cell>
          <cell r="P26">
            <v>0</v>
          </cell>
          <cell r="Q26">
            <v>0.13</v>
          </cell>
          <cell r="R26">
            <v>1137368.96</v>
          </cell>
          <cell r="S26">
            <v>0.87</v>
          </cell>
          <cell r="T26">
            <v>7611623.04</v>
          </cell>
        </row>
        <row r="27">
          <cell r="A27">
            <v>2</v>
          </cell>
          <cell r="B27">
            <v>2011</v>
          </cell>
          <cell r="C27">
            <v>40575</v>
          </cell>
          <cell r="D27">
            <v>5151486</v>
          </cell>
          <cell r="E27">
            <v>0</v>
          </cell>
          <cell r="F27">
            <v>0</v>
          </cell>
          <cell r="G27">
            <v>0.54</v>
          </cell>
          <cell r="H27">
            <v>2781802.44</v>
          </cell>
          <cell r="I27">
            <v>0.46</v>
          </cell>
          <cell r="J27">
            <v>2369683.56</v>
          </cell>
          <cell r="L27">
            <v>2</v>
          </cell>
          <cell r="M27">
            <v>2011</v>
          </cell>
          <cell r="N27">
            <v>8879627</v>
          </cell>
          <cell r="O27">
            <v>0</v>
          </cell>
          <cell r="P27">
            <v>0</v>
          </cell>
          <cell r="Q27">
            <v>0.13</v>
          </cell>
          <cell r="R27">
            <v>1154351.51</v>
          </cell>
          <cell r="S27">
            <v>0.87</v>
          </cell>
          <cell r="T27">
            <v>7725275.4900000002</v>
          </cell>
        </row>
        <row r="28">
          <cell r="A28">
            <v>3</v>
          </cell>
          <cell r="B28">
            <v>2011</v>
          </cell>
          <cell r="C28">
            <v>40603</v>
          </cell>
          <cell r="D28">
            <v>4997073</v>
          </cell>
          <cell r="E28">
            <v>0</v>
          </cell>
          <cell r="F28">
            <v>0</v>
          </cell>
          <cell r="G28">
            <v>0.56000000000000005</v>
          </cell>
          <cell r="H28">
            <v>2798360.88</v>
          </cell>
          <cell r="I28">
            <v>0.44</v>
          </cell>
          <cell r="J28">
            <v>2198712.12</v>
          </cell>
          <cell r="L28">
            <v>3</v>
          </cell>
          <cell r="M28">
            <v>2011</v>
          </cell>
          <cell r="N28">
            <v>9462396</v>
          </cell>
          <cell r="O28">
            <v>0</v>
          </cell>
          <cell r="P28">
            <v>0</v>
          </cell>
          <cell r="Q28">
            <v>0.1</v>
          </cell>
          <cell r="R28">
            <v>946239.6</v>
          </cell>
          <cell r="S28">
            <v>0.9</v>
          </cell>
          <cell r="T28">
            <v>8516156.4000000004</v>
          </cell>
        </row>
        <row r="29">
          <cell r="A29">
            <v>4</v>
          </cell>
          <cell r="B29">
            <v>2011</v>
          </cell>
          <cell r="C29">
            <v>40634</v>
          </cell>
          <cell r="D29">
            <v>4193423</v>
          </cell>
          <cell r="E29">
            <v>0</v>
          </cell>
          <cell r="F29">
            <v>0</v>
          </cell>
          <cell r="G29">
            <v>0.67</v>
          </cell>
          <cell r="H29">
            <v>2809593.41</v>
          </cell>
          <cell r="I29">
            <v>0.33</v>
          </cell>
          <cell r="J29">
            <v>1383829.59</v>
          </cell>
          <cell r="L29">
            <v>4</v>
          </cell>
          <cell r="M29">
            <v>2011</v>
          </cell>
          <cell r="N29">
            <v>7449725</v>
          </cell>
          <cell r="O29">
            <v>0</v>
          </cell>
          <cell r="P29">
            <v>0</v>
          </cell>
          <cell r="Q29">
            <v>0.14000000000000001</v>
          </cell>
          <cell r="R29">
            <v>1042961.5</v>
          </cell>
          <cell r="S29">
            <v>0.86</v>
          </cell>
          <cell r="T29">
            <v>6406763.5</v>
          </cell>
        </row>
        <row r="30">
          <cell r="A30">
            <v>5</v>
          </cell>
          <cell r="B30">
            <v>2011</v>
          </cell>
          <cell r="C30">
            <v>40664</v>
          </cell>
          <cell r="D30">
            <v>4293726</v>
          </cell>
          <cell r="E30">
            <v>0</v>
          </cell>
          <cell r="F30">
            <v>0</v>
          </cell>
          <cell r="G30">
            <v>0.69</v>
          </cell>
          <cell r="H30">
            <v>2962670.94</v>
          </cell>
          <cell r="I30">
            <v>0.31</v>
          </cell>
          <cell r="J30">
            <v>1331055.06</v>
          </cell>
          <cell r="L30">
            <v>5</v>
          </cell>
          <cell r="M30">
            <v>2011</v>
          </cell>
          <cell r="N30">
            <v>8380100</v>
          </cell>
          <cell r="O30">
            <v>0</v>
          </cell>
          <cell r="P30">
            <v>0</v>
          </cell>
          <cell r="Q30">
            <v>0.12</v>
          </cell>
          <cell r="R30">
            <v>1005612</v>
          </cell>
          <cell r="S30">
            <v>0.88</v>
          </cell>
          <cell r="T30">
            <v>7374488</v>
          </cell>
        </row>
        <row r="31">
          <cell r="A31">
            <v>6</v>
          </cell>
          <cell r="B31">
            <v>2011</v>
          </cell>
          <cell r="C31">
            <v>40695</v>
          </cell>
          <cell r="D31">
            <v>4796230</v>
          </cell>
          <cell r="E31">
            <v>0</v>
          </cell>
          <cell r="F31">
            <v>0</v>
          </cell>
          <cell r="G31">
            <v>0.61</v>
          </cell>
          <cell r="H31">
            <v>2925700.3</v>
          </cell>
          <cell r="I31">
            <v>0.39</v>
          </cell>
          <cell r="J31">
            <v>1870529.7</v>
          </cell>
          <cell r="L31">
            <v>6</v>
          </cell>
          <cell r="M31">
            <v>2011</v>
          </cell>
          <cell r="N31">
            <v>6332252</v>
          </cell>
          <cell r="O31">
            <v>0</v>
          </cell>
          <cell r="P31">
            <v>0</v>
          </cell>
          <cell r="Q31">
            <v>0.13</v>
          </cell>
          <cell r="R31">
            <v>823192.76</v>
          </cell>
          <cell r="S31">
            <v>0.87</v>
          </cell>
          <cell r="T31">
            <v>5509059.2400000002</v>
          </cell>
        </row>
        <row r="32">
          <cell r="A32">
            <v>7</v>
          </cell>
          <cell r="B32">
            <v>2011</v>
          </cell>
          <cell r="C32">
            <v>40725</v>
          </cell>
          <cell r="D32">
            <v>4982897</v>
          </cell>
          <cell r="E32">
            <v>0</v>
          </cell>
          <cell r="F32">
            <v>0</v>
          </cell>
          <cell r="G32">
            <v>0.57999999999999996</v>
          </cell>
          <cell r="H32">
            <v>2890080.26</v>
          </cell>
          <cell r="I32">
            <v>0.42</v>
          </cell>
          <cell r="J32">
            <v>2092816.74</v>
          </cell>
          <cell r="L32">
            <v>7</v>
          </cell>
          <cell r="M32">
            <v>2011</v>
          </cell>
          <cell r="N32">
            <v>6654499</v>
          </cell>
          <cell r="O32">
            <v>0</v>
          </cell>
          <cell r="P32">
            <v>0</v>
          </cell>
          <cell r="Q32">
            <v>0.11</v>
          </cell>
          <cell r="R32">
            <v>731994.89</v>
          </cell>
          <cell r="S32">
            <v>0.89</v>
          </cell>
          <cell r="T32">
            <v>5922504.1100000003</v>
          </cell>
        </row>
        <row r="33">
          <cell r="A33">
            <v>8</v>
          </cell>
          <cell r="B33">
            <v>2011</v>
          </cell>
          <cell r="C33">
            <v>40756</v>
          </cell>
          <cell r="D33">
            <v>3370305</v>
          </cell>
          <cell r="E33">
            <v>0</v>
          </cell>
          <cell r="F33">
            <v>0</v>
          </cell>
          <cell r="G33">
            <v>0.75</v>
          </cell>
          <cell r="H33">
            <v>2527728.75</v>
          </cell>
          <cell r="I33">
            <v>0.25</v>
          </cell>
          <cell r="J33">
            <v>842576.25</v>
          </cell>
          <cell r="L33">
            <v>8</v>
          </cell>
          <cell r="M33">
            <v>2011</v>
          </cell>
          <cell r="N33">
            <v>7121918</v>
          </cell>
          <cell r="O33">
            <v>0</v>
          </cell>
          <cell r="P33">
            <v>0</v>
          </cell>
          <cell r="Q33">
            <v>0.11</v>
          </cell>
          <cell r="R33">
            <v>783410.98</v>
          </cell>
          <cell r="S33">
            <v>0.89</v>
          </cell>
          <cell r="T33">
            <v>6338507.0199999996</v>
          </cell>
        </row>
        <row r="34">
          <cell r="A34">
            <v>9</v>
          </cell>
          <cell r="B34">
            <v>2011</v>
          </cell>
          <cell r="C34">
            <v>40787</v>
          </cell>
          <cell r="D34">
            <v>3170586</v>
          </cell>
          <cell r="E34">
            <v>0</v>
          </cell>
          <cell r="F34">
            <v>0</v>
          </cell>
          <cell r="G34">
            <v>0.79</v>
          </cell>
          <cell r="H34">
            <v>2504762.94</v>
          </cell>
          <cell r="I34">
            <v>0.21</v>
          </cell>
          <cell r="J34">
            <v>665823.06000000006</v>
          </cell>
          <cell r="L34">
            <v>9</v>
          </cell>
          <cell r="M34">
            <v>2011</v>
          </cell>
          <cell r="N34">
            <v>5498053</v>
          </cell>
          <cell r="O34">
            <v>0</v>
          </cell>
          <cell r="P34">
            <v>0</v>
          </cell>
          <cell r="Q34">
            <v>0.14000000000000001</v>
          </cell>
          <cell r="R34">
            <v>769727.42</v>
          </cell>
          <cell r="S34">
            <v>0.86</v>
          </cell>
          <cell r="T34">
            <v>4728325.58</v>
          </cell>
        </row>
        <row r="35">
          <cell r="A35">
            <v>10</v>
          </cell>
          <cell r="B35">
            <v>2011</v>
          </cell>
          <cell r="C35">
            <v>40817</v>
          </cell>
          <cell r="D35">
            <v>3472121</v>
          </cell>
          <cell r="E35">
            <v>0</v>
          </cell>
          <cell r="F35">
            <v>0</v>
          </cell>
          <cell r="G35">
            <v>0.72</v>
          </cell>
          <cell r="H35">
            <v>2499927.12</v>
          </cell>
          <cell r="I35">
            <v>0.28000000000000003</v>
          </cell>
          <cell r="J35">
            <v>972193.88</v>
          </cell>
          <cell r="L35">
            <v>10</v>
          </cell>
          <cell r="M35">
            <v>2011</v>
          </cell>
          <cell r="N35">
            <v>5431001</v>
          </cell>
          <cell r="O35">
            <v>0</v>
          </cell>
          <cell r="P35">
            <v>0</v>
          </cell>
          <cell r="Q35">
            <v>0.14000000000000001</v>
          </cell>
          <cell r="R35">
            <v>760340.14</v>
          </cell>
          <cell r="S35">
            <v>0.86</v>
          </cell>
          <cell r="T35">
            <v>4670660.8600000003</v>
          </cell>
        </row>
        <row r="36">
          <cell r="A36">
            <v>11</v>
          </cell>
          <cell r="B36">
            <v>2011</v>
          </cell>
          <cell r="C36">
            <v>40848</v>
          </cell>
          <cell r="D36">
            <v>3946351</v>
          </cell>
          <cell r="E36">
            <v>0</v>
          </cell>
          <cell r="F36">
            <v>0</v>
          </cell>
          <cell r="G36">
            <v>0.64</v>
          </cell>
          <cell r="H36">
            <v>2525664.64</v>
          </cell>
          <cell r="I36">
            <v>0.36</v>
          </cell>
          <cell r="J36">
            <v>1420686.36</v>
          </cell>
          <cell r="L36">
            <v>11</v>
          </cell>
          <cell r="M36">
            <v>2011</v>
          </cell>
          <cell r="N36">
            <v>4586564</v>
          </cell>
          <cell r="O36">
            <v>0</v>
          </cell>
          <cell r="P36">
            <v>0</v>
          </cell>
          <cell r="Q36">
            <v>0.16</v>
          </cell>
          <cell r="R36">
            <v>733850.24</v>
          </cell>
          <cell r="S36">
            <v>0.84</v>
          </cell>
          <cell r="T36">
            <v>3852713.76</v>
          </cell>
        </row>
        <row r="37">
          <cell r="A37">
            <v>12</v>
          </cell>
          <cell r="B37">
            <v>2011</v>
          </cell>
          <cell r="C37">
            <v>40878</v>
          </cell>
          <cell r="D37">
            <v>2899451</v>
          </cell>
          <cell r="E37">
            <v>0</v>
          </cell>
          <cell r="F37">
            <v>0</v>
          </cell>
          <cell r="G37">
            <v>0.86</v>
          </cell>
          <cell r="H37">
            <v>2493527.86</v>
          </cell>
          <cell r="I37">
            <v>0.14000000000000001</v>
          </cell>
          <cell r="J37">
            <v>405923.14</v>
          </cell>
          <cell r="L37">
            <v>12</v>
          </cell>
          <cell r="M37">
            <v>2011</v>
          </cell>
          <cell r="N37">
            <v>5671760</v>
          </cell>
          <cell r="O37">
            <v>0</v>
          </cell>
          <cell r="P37">
            <v>0</v>
          </cell>
          <cell r="Q37">
            <v>0.13</v>
          </cell>
          <cell r="R37">
            <v>737328.8</v>
          </cell>
          <cell r="S37">
            <v>0.87</v>
          </cell>
          <cell r="T37">
            <v>4934431.2</v>
          </cell>
        </row>
        <row r="38">
          <cell r="A38">
            <v>1</v>
          </cell>
          <cell r="B38">
            <v>2012</v>
          </cell>
          <cell r="C38">
            <v>40909</v>
          </cell>
          <cell r="D38">
            <v>3833621</v>
          </cell>
          <cell r="E38">
            <v>0</v>
          </cell>
          <cell r="F38">
            <v>0</v>
          </cell>
          <cell r="G38">
            <v>0.64</v>
          </cell>
          <cell r="H38">
            <v>2453517.44</v>
          </cell>
          <cell r="I38">
            <v>0.36</v>
          </cell>
          <cell r="J38">
            <v>1380103.56</v>
          </cell>
          <cell r="L38">
            <v>1</v>
          </cell>
          <cell r="M38">
            <v>2012</v>
          </cell>
          <cell r="N38">
            <v>3841979</v>
          </cell>
          <cell r="O38">
            <v>0</v>
          </cell>
          <cell r="P38">
            <v>0</v>
          </cell>
          <cell r="Q38">
            <v>0.17</v>
          </cell>
          <cell r="R38">
            <v>653136.43000000005</v>
          </cell>
          <cell r="S38">
            <v>0.83</v>
          </cell>
          <cell r="T38">
            <v>3188842.57</v>
          </cell>
        </row>
        <row r="39">
          <cell r="A39">
            <v>2</v>
          </cell>
          <cell r="B39">
            <v>2012</v>
          </cell>
          <cell r="C39">
            <v>40940</v>
          </cell>
          <cell r="D39">
            <v>2855529</v>
          </cell>
          <cell r="E39">
            <v>0</v>
          </cell>
          <cell r="F39">
            <v>0</v>
          </cell>
          <cell r="G39">
            <v>0.87</v>
          </cell>
          <cell r="H39">
            <v>2484310.23</v>
          </cell>
          <cell r="I39">
            <v>0.13</v>
          </cell>
          <cell r="J39">
            <v>371218.77</v>
          </cell>
          <cell r="L39">
            <v>2</v>
          </cell>
          <cell r="M39">
            <v>2012</v>
          </cell>
          <cell r="N39">
            <v>3112146</v>
          </cell>
          <cell r="O39">
            <v>0</v>
          </cell>
          <cell r="P39">
            <v>0</v>
          </cell>
          <cell r="Q39">
            <v>0.21</v>
          </cell>
          <cell r="R39">
            <v>653550.66</v>
          </cell>
          <cell r="S39">
            <v>0.79</v>
          </cell>
          <cell r="T39">
            <v>2458595.34</v>
          </cell>
        </row>
        <row r="40">
          <cell r="A40">
            <v>3</v>
          </cell>
          <cell r="B40">
            <v>2012</v>
          </cell>
          <cell r="C40">
            <v>40969</v>
          </cell>
          <cell r="D40">
            <v>3545903</v>
          </cell>
          <cell r="E40">
            <v>0</v>
          </cell>
          <cell r="F40">
            <v>0</v>
          </cell>
          <cell r="G40">
            <v>0.7</v>
          </cell>
          <cell r="H40">
            <v>2482132.1</v>
          </cell>
          <cell r="I40">
            <v>0.3</v>
          </cell>
          <cell r="J40">
            <v>1063770.8999999999</v>
          </cell>
          <cell r="L40">
            <v>3</v>
          </cell>
          <cell r="M40">
            <v>2012</v>
          </cell>
          <cell r="N40">
            <v>3018081</v>
          </cell>
          <cell r="O40">
            <v>0</v>
          </cell>
          <cell r="P40">
            <v>0</v>
          </cell>
          <cell r="Q40">
            <v>0.22</v>
          </cell>
          <cell r="R40">
            <v>663977.81999999995</v>
          </cell>
          <cell r="S40">
            <v>0.78</v>
          </cell>
          <cell r="T40">
            <v>2354103.1800000002</v>
          </cell>
        </row>
        <row r="41">
          <cell r="A41">
            <v>4</v>
          </cell>
          <cell r="B41">
            <v>2012</v>
          </cell>
          <cell r="C41">
            <v>41000</v>
          </cell>
          <cell r="D41">
            <v>2924996</v>
          </cell>
          <cell r="E41">
            <v>0</v>
          </cell>
          <cell r="F41">
            <v>0</v>
          </cell>
          <cell r="G41">
            <v>0.84</v>
          </cell>
          <cell r="H41">
            <v>2456996.64</v>
          </cell>
          <cell r="I41">
            <v>0.16</v>
          </cell>
          <cell r="J41">
            <v>467999.36</v>
          </cell>
          <cell r="L41">
            <v>4</v>
          </cell>
          <cell r="M41">
            <v>2012</v>
          </cell>
          <cell r="N41">
            <v>1790804</v>
          </cell>
          <cell r="O41">
            <v>0</v>
          </cell>
          <cell r="P41">
            <v>0</v>
          </cell>
          <cell r="Q41">
            <v>0.35</v>
          </cell>
          <cell r="R41">
            <v>626781.4</v>
          </cell>
          <cell r="S41">
            <v>0.65</v>
          </cell>
          <cell r="T41">
            <v>1164022.6000000001</v>
          </cell>
        </row>
        <row r="42">
          <cell r="A42">
            <v>5</v>
          </cell>
          <cell r="B42">
            <v>2012</v>
          </cell>
          <cell r="C42">
            <v>41030</v>
          </cell>
          <cell r="D42">
            <v>3575032</v>
          </cell>
          <cell r="E42">
            <v>0</v>
          </cell>
          <cell r="F42">
            <v>0</v>
          </cell>
          <cell r="G42">
            <v>0.69</v>
          </cell>
          <cell r="H42">
            <v>2466772.08</v>
          </cell>
          <cell r="I42">
            <v>0.31</v>
          </cell>
          <cell r="J42">
            <v>1108259.92</v>
          </cell>
          <cell r="L42">
            <v>5</v>
          </cell>
          <cell r="M42">
            <v>2012</v>
          </cell>
          <cell r="N42">
            <v>1808307</v>
          </cell>
          <cell r="O42">
            <v>0</v>
          </cell>
          <cell r="P42">
            <v>0</v>
          </cell>
          <cell r="Q42">
            <v>0.35</v>
          </cell>
          <cell r="R42">
            <v>632907.44999999995</v>
          </cell>
          <cell r="S42">
            <v>0.65</v>
          </cell>
          <cell r="T42">
            <v>1175399.55</v>
          </cell>
        </row>
        <row r="43">
          <cell r="A43">
            <v>6</v>
          </cell>
          <cell r="B43">
            <v>2012</v>
          </cell>
          <cell r="C43">
            <v>41061</v>
          </cell>
          <cell r="D43">
            <v>3939182</v>
          </cell>
          <cell r="E43">
            <v>0</v>
          </cell>
          <cell r="F43">
            <v>0</v>
          </cell>
          <cell r="G43">
            <v>0.63</v>
          </cell>
          <cell r="H43">
            <v>2481684.66</v>
          </cell>
          <cell r="I43">
            <v>0.37</v>
          </cell>
          <cell r="J43">
            <v>1457497.34</v>
          </cell>
          <cell r="L43">
            <v>6</v>
          </cell>
          <cell r="M43">
            <v>2012</v>
          </cell>
          <cell r="N43">
            <v>2279423</v>
          </cell>
          <cell r="O43">
            <v>0</v>
          </cell>
          <cell r="P43">
            <v>0</v>
          </cell>
          <cell r="Q43">
            <v>0.28000000000000003</v>
          </cell>
          <cell r="R43">
            <v>638238.43999999994</v>
          </cell>
          <cell r="S43">
            <v>0.72</v>
          </cell>
          <cell r="T43">
            <v>1641184.56</v>
          </cell>
        </row>
        <row r="44">
          <cell r="A44">
            <v>7</v>
          </cell>
          <cell r="B44">
            <v>2012</v>
          </cell>
          <cell r="C44">
            <v>41091</v>
          </cell>
          <cell r="D44">
            <v>3698930</v>
          </cell>
          <cell r="E44">
            <v>0</v>
          </cell>
          <cell r="F44">
            <v>0</v>
          </cell>
          <cell r="G44">
            <v>0.66</v>
          </cell>
          <cell r="H44">
            <v>2441293.7999999998</v>
          </cell>
          <cell r="I44">
            <v>0.34</v>
          </cell>
          <cell r="J44">
            <v>1257636.2</v>
          </cell>
          <cell r="L44">
            <v>7</v>
          </cell>
          <cell r="M44">
            <v>2012</v>
          </cell>
          <cell r="N44">
            <v>2538169</v>
          </cell>
          <cell r="O44">
            <v>0</v>
          </cell>
          <cell r="P44">
            <v>0</v>
          </cell>
          <cell r="Q44">
            <v>0.24</v>
          </cell>
          <cell r="R44">
            <v>609160.56000000006</v>
          </cell>
          <cell r="S44">
            <v>0.76</v>
          </cell>
          <cell r="T44">
            <v>1929008.44</v>
          </cell>
        </row>
        <row r="45">
          <cell r="A45">
            <v>8</v>
          </cell>
          <cell r="B45">
            <v>2012</v>
          </cell>
          <cell r="C45">
            <v>41122</v>
          </cell>
          <cell r="D45">
            <v>3070648</v>
          </cell>
          <cell r="E45">
            <v>0</v>
          </cell>
          <cell r="F45">
            <v>0</v>
          </cell>
          <cell r="G45">
            <v>0.79</v>
          </cell>
          <cell r="H45">
            <v>2425811.92</v>
          </cell>
          <cell r="I45">
            <v>0.21</v>
          </cell>
          <cell r="J45">
            <v>644836.07999999996</v>
          </cell>
          <cell r="L45">
            <v>8</v>
          </cell>
          <cell r="M45">
            <v>2012</v>
          </cell>
          <cell r="N45">
            <v>1711443</v>
          </cell>
          <cell r="O45">
            <v>0</v>
          </cell>
          <cell r="P45">
            <v>0</v>
          </cell>
          <cell r="Q45">
            <v>0.4</v>
          </cell>
          <cell r="R45">
            <v>684577.2</v>
          </cell>
          <cell r="S45">
            <v>0.6</v>
          </cell>
          <cell r="T45">
            <v>1026865.8</v>
          </cell>
        </row>
        <row r="46">
          <cell r="A46">
            <v>9</v>
          </cell>
          <cell r="B46">
            <v>2012</v>
          </cell>
          <cell r="C46">
            <v>41153</v>
          </cell>
          <cell r="D46">
            <v>2783035</v>
          </cell>
          <cell r="E46">
            <v>0</v>
          </cell>
          <cell r="F46">
            <v>0</v>
          </cell>
          <cell r="G46">
            <v>0.88</v>
          </cell>
          <cell r="H46">
            <v>2449070.7999999998</v>
          </cell>
          <cell r="I46">
            <v>0.12</v>
          </cell>
          <cell r="J46">
            <v>333964.2</v>
          </cell>
          <cell r="L46">
            <v>9</v>
          </cell>
          <cell r="M46">
            <v>2012</v>
          </cell>
          <cell r="N46">
            <v>1497481</v>
          </cell>
          <cell r="O46">
            <v>0</v>
          </cell>
          <cell r="P46">
            <v>0</v>
          </cell>
          <cell r="Q46">
            <v>0.46</v>
          </cell>
          <cell r="R46">
            <v>688841.26</v>
          </cell>
          <cell r="S46">
            <v>0.54</v>
          </cell>
          <cell r="T46">
            <v>808639.74</v>
          </cell>
        </row>
        <row r="47">
          <cell r="A47">
            <v>10</v>
          </cell>
          <cell r="B47">
            <v>2012</v>
          </cell>
          <cell r="C47">
            <v>41183</v>
          </cell>
          <cell r="D47">
            <v>2975885</v>
          </cell>
          <cell r="E47">
            <v>0</v>
          </cell>
          <cell r="F47">
            <v>0</v>
          </cell>
          <cell r="G47">
            <v>0.82</v>
          </cell>
          <cell r="H47">
            <v>2440225.7000000002</v>
          </cell>
          <cell r="I47">
            <v>0.18</v>
          </cell>
          <cell r="J47">
            <v>535659.30000000005</v>
          </cell>
          <cell r="L47">
            <v>10</v>
          </cell>
          <cell r="M47">
            <v>2012</v>
          </cell>
          <cell r="N47">
            <v>1634500</v>
          </cell>
          <cell r="O47">
            <v>0</v>
          </cell>
          <cell r="P47">
            <v>0</v>
          </cell>
          <cell r="Q47">
            <v>0.41</v>
          </cell>
          <cell r="R47">
            <v>670145</v>
          </cell>
          <cell r="S47">
            <v>0.59</v>
          </cell>
          <cell r="T47">
            <v>964355</v>
          </cell>
        </row>
        <row r="48">
          <cell r="A48">
            <v>11</v>
          </cell>
          <cell r="B48">
            <v>2012</v>
          </cell>
          <cell r="C48">
            <v>41214</v>
          </cell>
          <cell r="D48">
            <v>3299273</v>
          </cell>
          <cell r="E48">
            <v>0</v>
          </cell>
          <cell r="F48">
            <v>0</v>
          </cell>
          <cell r="G48">
            <v>0.73</v>
          </cell>
          <cell r="H48">
            <v>2408469.29</v>
          </cell>
          <cell r="I48">
            <v>0.27</v>
          </cell>
          <cell r="J48">
            <v>890803.71</v>
          </cell>
          <cell r="L48">
            <v>11</v>
          </cell>
          <cell r="M48">
            <v>2012</v>
          </cell>
          <cell r="N48">
            <v>1790344</v>
          </cell>
          <cell r="O48">
            <v>0</v>
          </cell>
          <cell r="P48">
            <v>0</v>
          </cell>
          <cell r="Q48">
            <v>0.39</v>
          </cell>
          <cell r="R48">
            <v>698234.16</v>
          </cell>
          <cell r="S48">
            <v>0.61</v>
          </cell>
          <cell r="T48">
            <v>1092109.8400000001</v>
          </cell>
        </row>
        <row r="49">
          <cell r="A49">
            <v>12</v>
          </cell>
          <cell r="B49">
            <v>2012</v>
          </cell>
          <cell r="C49">
            <v>41244</v>
          </cell>
          <cell r="D49">
            <v>4674485</v>
          </cell>
          <cell r="E49">
            <v>0</v>
          </cell>
          <cell r="F49">
            <v>0</v>
          </cell>
          <cell r="G49">
            <v>0.52</v>
          </cell>
          <cell r="H49">
            <v>2430732.2000000002</v>
          </cell>
          <cell r="I49">
            <v>0.48</v>
          </cell>
          <cell r="J49">
            <v>2243752.7999999998</v>
          </cell>
          <cell r="L49">
            <v>12</v>
          </cell>
          <cell r="M49">
            <v>2012</v>
          </cell>
          <cell r="N49">
            <v>1066776</v>
          </cell>
          <cell r="O49">
            <v>0</v>
          </cell>
          <cell r="P49">
            <v>0</v>
          </cell>
          <cell r="Q49">
            <v>0.64</v>
          </cell>
          <cell r="R49">
            <v>682736.64000000001</v>
          </cell>
          <cell r="S49">
            <v>0.36</v>
          </cell>
          <cell r="T49">
            <v>384039.36</v>
          </cell>
        </row>
        <row r="50">
          <cell r="A50">
            <v>1</v>
          </cell>
          <cell r="B50">
            <v>2013</v>
          </cell>
          <cell r="C50">
            <v>41275</v>
          </cell>
          <cell r="D50">
            <v>5689908</v>
          </cell>
          <cell r="E50">
            <v>0</v>
          </cell>
          <cell r="F50">
            <v>0</v>
          </cell>
          <cell r="G50">
            <v>0.4</v>
          </cell>
          <cell r="H50">
            <v>2275963.2000000002</v>
          </cell>
          <cell r="I50">
            <v>0.6</v>
          </cell>
          <cell r="J50">
            <v>3413944.8</v>
          </cell>
          <cell r="L50">
            <v>1</v>
          </cell>
          <cell r="M50">
            <v>2013</v>
          </cell>
          <cell r="N50">
            <v>2190842</v>
          </cell>
          <cell r="O50">
            <v>0</v>
          </cell>
          <cell r="P50">
            <v>0</v>
          </cell>
          <cell r="Q50">
            <v>0.35</v>
          </cell>
          <cell r="R50">
            <v>766794.7</v>
          </cell>
          <cell r="S50">
            <v>0.65</v>
          </cell>
          <cell r="T50">
            <v>1424047.3</v>
          </cell>
        </row>
        <row r="51">
          <cell r="A51">
            <v>2</v>
          </cell>
          <cell r="B51">
            <v>2013</v>
          </cell>
          <cell r="C51">
            <v>41306</v>
          </cell>
          <cell r="D51">
            <v>4376666</v>
          </cell>
          <cell r="E51">
            <v>0</v>
          </cell>
          <cell r="F51">
            <v>0</v>
          </cell>
          <cell r="G51">
            <v>0.52</v>
          </cell>
          <cell r="H51">
            <v>2275866.3199999998</v>
          </cell>
          <cell r="I51">
            <v>0.48</v>
          </cell>
          <cell r="J51">
            <v>2100799.6800000002</v>
          </cell>
          <cell r="L51">
            <v>2</v>
          </cell>
          <cell r="M51">
            <v>2013</v>
          </cell>
          <cell r="N51">
            <v>1082150</v>
          </cell>
          <cell r="O51">
            <v>0</v>
          </cell>
          <cell r="P51">
            <v>0</v>
          </cell>
          <cell r="Q51">
            <v>0.71</v>
          </cell>
          <cell r="R51">
            <v>768326.5</v>
          </cell>
          <cell r="S51">
            <v>0.28999999999999998</v>
          </cell>
          <cell r="T51">
            <v>313823.5</v>
          </cell>
        </row>
        <row r="52">
          <cell r="A52">
            <v>3</v>
          </cell>
          <cell r="B52">
            <v>2013</v>
          </cell>
          <cell r="C52">
            <v>41334</v>
          </cell>
          <cell r="D52">
            <v>4856214</v>
          </cell>
          <cell r="E52">
            <v>0</v>
          </cell>
          <cell r="F52">
            <v>0</v>
          </cell>
          <cell r="G52">
            <v>0.46</v>
          </cell>
          <cell r="H52">
            <v>2233858.44</v>
          </cell>
          <cell r="I52">
            <v>0.54</v>
          </cell>
          <cell r="J52">
            <v>2622355.56</v>
          </cell>
          <cell r="L52">
            <v>3</v>
          </cell>
          <cell r="M52">
            <v>2013</v>
          </cell>
          <cell r="N52">
            <v>1853082</v>
          </cell>
          <cell r="O52">
            <v>0</v>
          </cell>
          <cell r="P52">
            <v>0</v>
          </cell>
          <cell r="Q52">
            <v>0.42</v>
          </cell>
          <cell r="R52">
            <v>778294.44</v>
          </cell>
          <cell r="S52">
            <v>0.57999999999999996</v>
          </cell>
          <cell r="T52">
            <v>1074787.56</v>
          </cell>
        </row>
        <row r="53">
          <cell r="A53">
            <v>4</v>
          </cell>
          <cell r="B53">
            <v>2013</v>
          </cell>
          <cell r="C53">
            <v>41365</v>
          </cell>
          <cell r="D53">
            <v>4386202</v>
          </cell>
          <cell r="E53">
            <v>0</v>
          </cell>
          <cell r="F53">
            <v>0</v>
          </cell>
          <cell r="G53">
            <v>0.53</v>
          </cell>
          <cell r="H53">
            <v>2324687.06</v>
          </cell>
          <cell r="I53">
            <v>0.47</v>
          </cell>
          <cell r="J53">
            <v>2061514.94</v>
          </cell>
          <cell r="L53">
            <v>4</v>
          </cell>
          <cell r="M53">
            <v>2013</v>
          </cell>
          <cell r="N53">
            <v>1190638</v>
          </cell>
          <cell r="O53">
            <v>0</v>
          </cell>
          <cell r="P53">
            <v>0</v>
          </cell>
          <cell r="Q53">
            <v>0.63</v>
          </cell>
          <cell r="R53">
            <v>750101.94</v>
          </cell>
          <cell r="S53">
            <v>0.37</v>
          </cell>
          <cell r="T53">
            <v>440536.06</v>
          </cell>
        </row>
        <row r="54">
          <cell r="A54">
            <v>5</v>
          </cell>
          <cell r="B54">
            <v>2013</v>
          </cell>
          <cell r="C54">
            <v>41395</v>
          </cell>
          <cell r="D54">
            <v>4452421</v>
          </cell>
          <cell r="E54">
            <v>0</v>
          </cell>
          <cell r="F54">
            <v>0</v>
          </cell>
          <cell r="G54">
            <v>0.51</v>
          </cell>
          <cell r="H54">
            <v>2270734.71</v>
          </cell>
          <cell r="I54">
            <v>0.49</v>
          </cell>
          <cell r="J54">
            <v>2181686.29</v>
          </cell>
          <cell r="L54">
            <v>5</v>
          </cell>
          <cell r="M54">
            <v>2013</v>
          </cell>
          <cell r="N54">
            <v>2043365</v>
          </cell>
          <cell r="O54">
            <v>0</v>
          </cell>
          <cell r="P54">
            <v>0</v>
          </cell>
          <cell r="Q54">
            <v>0.38</v>
          </cell>
          <cell r="R54">
            <v>776478.7</v>
          </cell>
          <cell r="S54">
            <v>0.62</v>
          </cell>
          <cell r="T54">
            <v>1266886.3</v>
          </cell>
        </row>
        <row r="55">
          <cell r="A55">
            <v>6</v>
          </cell>
          <cell r="B55">
            <v>2013</v>
          </cell>
          <cell r="C55">
            <v>41426</v>
          </cell>
          <cell r="D55">
            <v>5260782</v>
          </cell>
          <cell r="E55">
            <v>0</v>
          </cell>
          <cell r="F55">
            <v>0</v>
          </cell>
          <cell r="G55">
            <v>0.42</v>
          </cell>
          <cell r="H55">
            <v>2209528.44</v>
          </cell>
          <cell r="I55">
            <v>0.57999999999999996</v>
          </cell>
          <cell r="J55">
            <v>3051253.56</v>
          </cell>
          <cell r="L55">
            <v>6</v>
          </cell>
          <cell r="M55">
            <v>2013</v>
          </cell>
          <cell r="N55">
            <v>2431143</v>
          </cell>
          <cell r="O55">
            <v>0</v>
          </cell>
          <cell r="P55">
            <v>0</v>
          </cell>
          <cell r="Q55">
            <v>0.32</v>
          </cell>
          <cell r="R55">
            <v>777965.76</v>
          </cell>
          <cell r="S55">
            <v>0.68</v>
          </cell>
          <cell r="T55">
            <v>1653177.24</v>
          </cell>
        </row>
        <row r="56">
          <cell r="A56">
            <v>7</v>
          </cell>
          <cell r="B56">
            <v>2013</v>
          </cell>
          <cell r="C56">
            <v>41456</v>
          </cell>
          <cell r="D56">
            <v>4710414</v>
          </cell>
          <cell r="E56">
            <v>0</v>
          </cell>
          <cell r="F56">
            <v>0</v>
          </cell>
          <cell r="G56">
            <v>0.47</v>
          </cell>
          <cell r="H56">
            <v>2213894.58</v>
          </cell>
          <cell r="I56">
            <v>0.53</v>
          </cell>
          <cell r="J56">
            <v>2496519.42</v>
          </cell>
          <cell r="L56">
            <v>7</v>
          </cell>
          <cell r="M56">
            <v>2013</v>
          </cell>
          <cell r="N56">
            <v>1674838</v>
          </cell>
          <cell r="O56">
            <v>0</v>
          </cell>
          <cell r="P56">
            <v>0</v>
          </cell>
          <cell r="Q56">
            <v>0.45</v>
          </cell>
          <cell r="R56">
            <v>753677.1</v>
          </cell>
          <cell r="S56">
            <v>0.55000000000000004</v>
          </cell>
          <cell r="T56">
            <v>921160.9</v>
          </cell>
        </row>
        <row r="57">
          <cell r="A57">
            <v>8</v>
          </cell>
          <cell r="B57">
            <v>2013</v>
          </cell>
          <cell r="C57">
            <v>41487</v>
          </cell>
          <cell r="D57">
            <v>3771694</v>
          </cell>
          <cell r="E57">
            <v>0</v>
          </cell>
          <cell r="F57">
            <v>0</v>
          </cell>
          <cell r="G57">
            <v>0.57999999999999996</v>
          </cell>
          <cell r="H57">
            <v>2187582.52</v>
          </cell>
          <cell r="I57">
            <v>0.42</v>
          </cell>
          <cell r="J57">
            <v>1584111.48</v>
          </cell>
          <cell r="L57">
            <v>8</v>
          </cell>
          <cell r="M57">
            <v>2013</v>
          </cell>
          <cell r="N57">
            <v>1421570</v>
          </cell>
          <cell r="O57">
            <v>0</v>
          </cell>
          <cell r="P57">
            <v>0</v>
          </cell>
          <cell r="Q57">
            <v>0.49</v>
          </cell>
          <cell r="R57">
            <v>696569.3</v>
          </cell>
          <cell r="S57">
            <v>0.51</v>
          </cell>
          <cell r="T57">
            <v>725000.7</v>
          </cell>
        </row>
        <row r="58">
          <cell r="A58">
            <v>9</v>
          </cell>
          <cell r="B58">
            <v>2013</v>
          </cell>
          <cell r="C58">
            <v>41518</v>
          </cell>
          <cell r="D58">
            <v>3976194</v>
          </cell>
          <cell r="E58">
            <v>0</v>
          </cell>
          <cell r="F58">
            <v>0</v>
          </cell>
          <cell r="G58">
            <v>0.54</v>
          </cell>
          <cell r="H58">
            <v>2147144.7599999998</v>
          </cell>
          <cell r="I58">
            <v>0.46</v>
          </cell>
          <cell r="J58">
            <v>1829049.24</v>
          </cell>
          <cell r="L58">
            <v>9</v>
          </cell>
          <cell r="M58">
            <v>2013</v>
          </cell>
          <cell r="N58">
            <v>1057602</v>
          </cell>
          <cell r="O58">
            <v>0</v>
          </cell>
          <cell r="P58">
            <v>0</v>
          </cell>
          <cell r="Q58">
            <v>0.67</v>
          </cell>
          <cell r="R58">
            <v>708593.34</v>
          </cell>
          <cell r="S58">
            <v>0.33</v>
          </cell>
          <cell r="T58">
            <v>349008.66</v>
          </cell>
        </row>
        <row r="59">
          <cell r="A59">
            <v>10</v>
          </cell>
          <cell r="B59">
            <v>2013</v>
          </cell>
          <cell r="C59">
            <v>41548</v>
          </cell>
          <cell r="D59">
            <v>3976027</v>
          </cell>
          <cell r="E59">
            <v>0</v>
          </cell>
          <cell r="F59">
            <v>0</v>
          </cell>
          <cell r="G59">
            <v>0.53</v>
          </cell>
          <cell r="H59">
            <v>2107294.31</v>
          </cell>
          <cell r="I59">
            <v>0.47</v>
          </cell>
          <cell r="J59">
            <v>1868732.69</v>
          </cell>
          <cell r="L59">
            <v>10</v>
          </cell>
          <cell r="M59">
            <v>2013</v>
          </cell>
          <cell r="N59">
            <v>1276133</v>
          </cell>
          <cell r="O59">
            <v>0</v>
          </cell>
          <cell r="P59">
            <v>0</v>
          </cell>
          <cell r="Q59">
            <v>0.5</v>
          </cell>
          <cell r="R59">
            <v>638066.5</v>
          </cell>
          <cell r="S59">
            <v>0.5</v>
          </cell>
          <cell r="T59">
            <v>638066.5</v>
          </cell>
        </row>
        <row r="60">
          <cell r="A60">
            <v>11</v>
          </cell>
          <cell r="B60">
            <v>2013</v>
          </cell>
          <cell r="C60">
            <v>41579</v>
          </cell>
          <cell r="D60">
            <v>4175241</v>
          </cell>
          <cell r="E60">
            <v>0</v>
          </cell>
          <cell r="F60">
            <v>0</v>
          </cell>
          <cell r="G60">
            <v>0.51</v>
          </cell>
          <cell r="H60">
            <v>2129372.91</v>
          </cell>
          <cell r="I60">
            <v>0.49</v>
          </cell>
          <cell r="J60">
            <v>2045868.09</v>
          </cell>
          <cell r="L60">
            <v>11</v>
          </cell>
          <cell r="M60">
            <v>2013</v>
          </cell>
          <cell r="N60">
            <v>1564908</v>
          </cell>
          <cell r="O60">
            <v>0</v>
          </cell>
          <cell r="P60">
            <v>0</v>
          </cell>
          <cell r="Q60">
            <v>0.41</v>
          </cell>
          <cell r="R60">
            <v>641612.28</v>
          </cell>
          <cell r="S60">
            <v>0.59</v>
          </cell>
          <cell r="T60">
            <v>923295.72</v>
          </cell>
        </row>
        <row r="61">
          <cell r="A61">
            <v>12</v>
          </cell>
          <cell r="B61">
            <v>2013</v>
          </cell>
          <cell r="C61">
            <v>41609</v>
          </cell>
          <cell r="D61">
            <v>4534491</v>
          </cell>
          <cell r="E61">
            <v>0</v>
          </cell>
          <cell r="F61">
            <v>0</v>
          </cell>
          <cell r="G61">
            <v>0.45</v>
          </cell>
          <cell r="H61">
            <v>2040520.95</v>
          </cell>
          <cell r="I61">
            <v>0.55000000000000004</v>
          </cell>
          <cell r="J61">
            <v>2493970.0499999998</v>
          </cell>
          <cell r="L61">
            <v>12</v>
          </cell>
          <cell r="M61">
            <v>2013</v>
          </cell>
          <cell r="N61">
            <v>3073436</v>
          </cell>
          <cell r="O61">
            <v>0</v>
          </cell>
          <cell r="P61">
            <v>0</v>
          </cell>
          <cell r="Q61">
            <v>0.21</v>
          </cell>
          <cell r="R61">
            <v>645421.56000000006</v>
          </cell>
          <cell r="S61">
            <v>0.79</v>
          </cell>
          <cell r="T61">
            <v>2428014.44</v>
          </cell>
        </row>
        <row r="62">
          <cell r="A62">
            <v>1</v>
          </cell>
          <cell r="B62">
            <v>2014</v>
          </cell>
          <cell r="C62">
            <v>41640</v>
          </cell>
          <cell r="D62">
            <v>4556603</v>
          </cell>
          <cell r="E62">
            <v>0</v>
          </cell>
          <cell r="F62">
            <v>0</v>
          </cell>
          <cell r="G62">
            <v>0.43</v>
          </cell>
          <cell r="H62">
            <v>1959339.29</v>
          </cell>
          <cell r="I62">
            <v>0.56999999999999995</v>
          </cell>
          <cell r="J62">
            <v>2597263.71</v>
          </cell>
          <cell r="L62">
            <v>1</v>
          </cell>
          <cell r="M62">
            <v>2014</v>
          </cell>
          <cell r="N62">
            <v>3336692</v>
          </cell>
          <cell r="O62">
            <v>0</v>
          </cell>
          <cell r="P62">
            <v>0</v>
          </cell>
          <cell r="Q62">
            <v>0.18</v>
          </cell>
          <cell r="R62">
            <v>600604.56000000006</v>
          </cell>
          <cell r="S62">
            <v>0.82</v>
          </cell>
          <cell r="T62">
            <v>2736087.44</v>
          </cell>
        </row>
        <row r="63">
          <cell r="A63">
            <v>2</v>
          </cell>
          <cell r="B63">
            <v>2014</v>
          </cell>
          <cell r="C63">
            <v>41671</v>
          </cell>
          <cell r="D63">
            <v>4384249</v>
          </cell>
          <cell r="E63">
            <v>0</v>
          </cell>
          <cell r="F63">
            <v>0</v>
          </cell>
          <cell r="G63">
            <v>0.45</v>
          </cell>
          <cell r="H63">
            <v>1972912.05</v>
          </cell>
          <cell r="I63">
            <v>0.55000000000000004</v>
          </cell>
          <cell r="J63">
            <v>2411336.9500000002</v>
          </cell>
          <cell r="L63">
            <v>2</v>
          </cell>
          <cell r="M63">
            <v>2014</v>
          </cell>
          <cell r="N63">
            <v>2270997</v>
          </cell>
          <cell r="O63">
            <v>0</v>
          </cell>
          <cell r="P63">
            <v>0</v>
          </cell>
          <cell r="Q63">
            <v>0.27</v>
          </cell>
          <cell r="R63">
            <v>613169.18999999994</v>
          </cell>
          <cell r="S63">
            <v>0.73</v>
          </cell>
          <cell r="T63">
            <v>1657827.81</v>
          </cell>
        </row>
        <row r="64">
          <cell r="A64">
            <v>3</v>
          </cell>
          <cell r="B64">
            <v>2014</v>
          </cell>
          <cell r="C64">
            <v>41699</v>
          </cell>
          <cell r="D64">
            <v>4029951</v>
          </cell>
          <cell r="E64">
            <v>0</v>
          </cell>
          <cell r="F64">
            <v>0</v>
          </cell>
          <cell r="G64">
            <v>0.48</v>
          </cell>
          <cell r="H64">
            <v>1934376.48</v>
          </cell>
          <cell r="I64">
            <v>0.52</v>
          </cell>
          <cell r="J64">
            <v>2095574.52</v>
          </cell>
          <cell r="L64">
            <v>3</v>
          </cell>
          <cell r="M64">
            <v>2014</v>
          </cell>
          <cell r="N64">
            <v>2857354</v>
          </cell>
          <cell r="O64">
            <v>0</v>
          </cell>
          <cell r="P64">
            <v>0</v>
          </cell>
          <cell r="Q64">
            <v>0.22</v>
          </cell>
          <cell r="R64">
            <v>628617.88</v>
          </cell>
          <cell r="S64">
            <v>0.78</v>
          </cell>
          <cell r="T64">
            <v>2228736.12</v>
          </cell>
        </row>
        <row r="65">
          <cell r="A65">
            <v>4</v>
          </cell>
          <cell r="B65">
            <v>2014</v>
          </cell>
          <cell r="C65">
            <v>41730</v>
          </cell>
          <cell r="D65">
            <v>3938281</v>
          </cell>
          <cell r="E65">
            <v>0</v>
          </cell>
          <cell r="F65">
            <v>0</v>
          </cell>
          <cell r="G65">
            <v>0.48</v>
          </cell>
          <cell r="H65">
            <v>1890374.88</v>
          </cell>
          <cell r="I65">
            <v>0.52</v>
          </cell>
          <cell r="J65">
            <v>2047906.12</v>
          </cell>
          <cell r="L65">
            <v>4</v>
          </cell>
          <cell r="M65">
            <v>2014</v>
          </cell>
          <cell r="N65">
            <v>2345896</v>
          </cell>
          <cell r="O65">
            <v>0</v>
          </cell>
          <cell r="P65">
            <v>0</v>
          </cell>
          <cell r="Q65">
            <v>0.3</v>
          </cell>
          <cell r="R65">
            <v>703768.8</v>
          </cell>
          <cell r="S65">
            <v>0.7</v>
          </cell>
          <cell r="T65">
            <v>1642127.2</v>
          </cell>
        </row>
        <row r="66">
          <cell r="A66">
            <v>5</v>
          </cell>
          <cell r="B66">
            <v>2014</v>
          </cell>
          <cell r="C66">
            <v>41760</v>
          </cell>
          <cell r="D66">
            <v>3747529</v>
          </cell>
          <cell r="E66">
            <v>0</v>
          </cell>
          <cell r="F66">
            <v>0</v>
          </cell>
          <cell r="G66">
            <v>0.48</v>
          </cell>
          <cell r="H66">
            <v>1798813.92</v>
          </cell>
          <cell r="I66">
            <v>0.52</v>
          </cell>
          <cell r="J66">
            <v>1948715.08</v>
          </cell>
          <cell r="L66">
            <v>5</v>
          </cell>
          <cell r="M66">
            <v>2014</v>
          </cell>
          <cell r="N66">
            <v>2474862</v>
          </cell>
          <cell r="O66">
            <v>0</v>
          </cell>
          <cell r="P66">
            <v>0</v>
          </cell>
          <cell r="Q66">
            <v>0.28000000000000003</v>
          </cell>
          <cell r="R66">
            <v>692961.36</v>
          </cell>
          <cell r="S66">
            <v>0.72</v>
          </cell>
          <cell r="T66">
            <v>1781900.64</v>
          </cell>
        </row>
        <row r="67">
          <cell r="A67">
            <v>6</v>
          </cell>
          <cell r="B67">
            <v>2014</v>
          </cell>
          <cell r="C67">
            <v>41791</v>
          </cell>
          <cell r="D67">
            <v>4542858</v>
          </cell>
          <cell r="E67">
            <v>0</v>
          </cell>
          <cell r="F67">
            <v>0</v>
          </cell>
          <cell r="G67">
            <v>0.4</v>
          </cell>
          <cell r="H67">
            <v>1817143.2</v>
          </cell>
          <cell r="I67">
            <v>0.6</v>
          </cell>
          <cell r="J67">
            <v>2725714.8</v>
          </cell>
          <cell r="L67">
            <v>6</v>
          </cell>
          <cell r="M67">
            <v>2014</v>
          </cell>
          <cell r="N67">
            <v>3337709</v>
          </cell>
          <cell r="O67">
            <v>0</v>
          </cell>
          <cell r="P67">
            <v>0</v>
          </cell>
          <cell r="Q67">
            <v>0.18</v>
          </cell>
          <cell r="R67">
            <v>600787.62</v>
          </cell>
          <cell r="S67">
            <v>0.82</v>
          </cell>
          <cell r="T67">
            <v>2736921.38</v>
          </cell>
        </row>
        <row r="68">
          <cell r="A68">
            <v>7</v>
          </cell>
          <cell r="B68">
            <v>2014</v>
          </cell>
          <cell r="C68">
            <v>41821</v>
          </cell>
          <cell r="D68">
            <v>4462012</v>
          </cell>
          <cell r="E68">
            <v>0</v>
          </cell>
          <cell r="F68">
            <v>0</v>
          </cell>
          <cell r="G68">
            <v>0.41</v>
          </cell>
          <cell r="H68">
            <v>1829424.92</v>
          </cell>
          <cell r="I68">
            <v>0.59</v>
          </cell>
          <cell r="J68">
            <v>2632587.08</v>
          </cell>
          <cell r="L68">
            <v>7</v>
          </cell>
          <cell r="M68">
            <v>2014</v>
          </cell>
          <cell r="N68">
            <v>1883069</v>
          </cell>
          <cell r="O68">
            <v>0</v>
          </cell>
          <cell r="P68">
            <v>0</v>
          </cell>
          <cell r="Q68">
            <v>0.36</v>
          </cell>
          <cell r="R68">
            <v>677904.84</v>
          </cell>
          <cell r="S68">
            <v>0.64</v>
          </cell>
          <cell r="T68">
            <v>1205164.1599999999</v>
          </cell>
        </row>
        <row r="69">
          <cell r="A69">
            <v>8</v>
          </cell>
          <cell r="B69">
            <v>2014</v>
          </cell>
          <cell r="C69">
            <v>41852</v>
          </cell>
          <cell r="D69">
            <v>3940936</v>
          </cell>
          <cell r="E69">
            <v>0</v>
          </cell>
          <cell r="F69">
            <v>0</v>
          </cell>
          <cell r="G69">
            <v>0.45</v>
          </cell>
          <cell r="H69">
            <v>1773421.2</v>
          </cell>
          <cell r="I69">
            <v>0.55000000000000004</v>
          </cell>
          <cell r="J69">
            <v>2167514.7999999998</v>
          </cell>
          <cell r="L69">
            <v>8</v>
          </cell>
          <cell r="M69">
            <v>2014</v>
          </cell>
          <cell r="N69">
            <v>1830370</v>
          </cell>
          <cell r="O69">
            <v>0</v>
          </cell>
          <cell r="P69">
            <v>0</v>
          </cell>
          <cell r="Q69">
            <v>0.38</v>
          </cell>
          <cell r="R69">
            <v>695540.6</v>
          </cell>
          <cell r="S69">
            <v>0.62</v>
          </cell>
          <cell r="T69">
            <v>1134829.3999999999</v>
          </cell>
        </row>
        <row r="70">
          <cell r="A70">
            <v>9</v>
          </cell>
          <cell r="B70">
            <v>2014</v>
          </cell>
          <cell r="C70">
            <v>41883</v>
          </cell>
          <cell r="D70">
            <v>3972158</v>
          </cell>
          <cell r="E70">
            <v>0</v>
          </cell>
          <cell r="F70">
            <v>0</v>
          </cell>
          <cell r="G70">
            <v>0.42</v>
          </cell>
          <cell r="H70">
            <v>1668306.36</v>
          </cell>
          <cell r="I70">
            <v>0.57999999999999996</v>
          </cell>
          <cell r="J70">
            <v>2303851.64</v>
          </cell>
          <cell r="L70">
            <v>9</v>
          </cell>
          <cell r="M70">
            <v>2014</v>
          </cell>
          <cell r="N70">
            <v>2071400</v>
          </cell>
          <cell r="O70">
            <v>0</v>
          </cell>
          <cell r="P70">
            <v>0</v>
          </cell>
          <cell r="Q70">
            <v>0.33</v>
          </cell>
          <cell r="R70">
            <v>683562</v>
          </cell>
          <cell r="S70">
            <v>0.67</v>
          </cell>
          <cell r="T70">
            <v>1387838</v>
          </cell>
        </row>
        <row r="71">
          <cell r="A71">
            <v>10</v>
          </cell>
          <cell r="B71">
            <v>2014</v>
          </cell>
          <cell r="C71">
            <v>41913</v>
          </cell>
          <cell r="D71">
            <v>4009046</v>
          </cell>
          <cell r="E71">
            <v>0</v>
          </cell>
          <cell r="F71">
            <v>0</v>
          </cell>
          <cell r="G71">
            <v>0.39</v>
          </cell>
          <cell r="H71">
            <v>1563527.94</v>
          </cell>
          <cell r="I71">
            <v>0.61</v>
          </cell>
          <cell r="J71">
            <v>2445518.06</v>
          </cell>
          <cell r="L71">
            <v>10</v>
          </cell>
          <cell r="M71">
            <v>2014</v>
          </cell>
          <cell r="N71">
            <v>2048444</v>
          </cell>
          <cell r="O71">
            <v>0</v>
          </cell>
          <cell r="P71">
            <v>0</v>
          </cell>
          <cell r="Q71">
            <v>0.32</v>
          </cell>
          <cell r="R71">
            <v>655502.07999999996</v>
          </cell>
          <cell r="S71">
            <v>0.68</v>
          </cell>
          <cell r="T71">
            <v>1392941.92</v>
          </cell>
        </row>
        <row r="72">
          <cell r="A72">
            <v>11</v>
          </cell>
          <cell r="B72">
            <v>2014</v>
          </cell>
          <cell r="C72">
            <v>41944</v>
          </cell>
          <cell r="D72">
            <v>4096605</v>
          </cell>
          <cell r="E72">
            <v>0</v>
          </cell>
          <cell r="F72">
            <v>0</v>
          </cell>
          <cell r="G72">
            <v>0.38</v>
          </cell>
          <cell r="H72">
            <v>1556709.9</v>
          </cell>
          <cell r="I72">
            <v>0.62</v>
          </cell>
          <cell r="J72">
            <v>2539895.1</v>
          </cell>
          <cell r="L72">
            <v>11</v>
          </cell>
          <cell r="M72">
            <v>2014</v>
          </cell>
          <cell r="N72">
            <v>2184135</v>
          </cell>
          <cell r="O72">
            <v>0</v>
          </cell>
          <cell r="P72">
            <v>0</v>
          </cell>
          <cell r="Q72">
            <v>0.3</v>
          </cell>
          <cell r="R72">
            <v>655240.5</v>
          </cell>
          <cell r="S72">
            <v>0.7</v>
          </cell>
          <cell r="T72">
            <v>1528894.5</v>
          </cell>
        </row>
        <row r="73">
          <cell r="A73">
            <v>12</v>
          </cell>
          <cell r="B73">
            <v>2014</v>
          </cell>
          <cell r="C73">
            <v>41974</v>
          </cell>
          <cell r="D73">
            <v>4122488</v>
          </cell>
          <cell r="E73">
            <v>0</v>
          </cell>
          <cell r="F73">
            <v>0</v>
          </cell>
          <cell r="G73">
            <v>0.38</v>
          </cell>
          <cell r="H73">
            <v>1566545.44</v>
          </cell>
          <cell r="I73">
            <v>0.62</v>
          </cell>
          <cell r="J73">
            <v>2555942.56</v>
          </cell>
          <cell r="L73">
            <v>12</v>
          </cell>
          <cell r="M73">
            <v>2014</v>
          </cell>
          <cell r="N73">
            <v>2608441</v>
          </cell>
          <cell r="O73">
            <v>0</v>
          </cell>
          <cell r="P73">
            <v>0</v>
          </cell>
          <cell r="Q73">
            <v>0.22</v>
          </cell>
          <cell r="R73">
            <v>573857.02</v>
          </cell>
          <cell r="S73">
            <v>0.78</v>
          </cell>
          <cell r="T73">
            <v>2034583.98</v>
          </cell>
        </row>
        <row r="74">
          <cell r="A74">
            <v>1</v>
          </cell>
          <cell r="B74">
            <v>2015</v>
          </cell>
          <cell r="C74">
            <v>42005</v>
          </cell>
          <cell r="D74">
            <v>3977623</v>
          </cell>
          <cell r="E74">
            <v>0</v>
          </cell>
          <cell r="F74">
            <v>0</v>
          </cell>
          <cell r="G74">
            <v>0.37</v>
          </cell>
          <cell r="H74">
            <v>1471720.51</v>
          </cell>
          <cell r="I74">
            <v>0.63</v>
          </cell>
          <cell r="J74">
            <v>2505902.4900000002</v>
          </cell>
          <cell r="L74">
            <v>1</v>
          </cell>
          <cell r="M74">
            <v>2015</v>
          </cell>
          <cell r="N74">
            <v>2621056</v>
          </cell>
          <cell r="O74">
            <v>0</v>
          </cell>
          <cell r="P74">
            <v>0</v>
          </cell>
          <cell r="Q74">
            <v>0.2</v>
          </cell>
          <cell r="R74">
            <v>524211.20000000001</v>
          </cell>
          <cell r="S74">
            <v>0.8</v>
          </cell>
          <cell r="T74">
            <v>2096844.8</v>
          </cell>
        </row>
        <row r="75">
          <cell r="A75">
            <v>2</v>
          </cell>
          <cell r="B75">
            <v>2015</v>
          </cell>
          <cell r="C75">
            <v>42036</v>
          </cell>
          <cell r="D75">
            <v>3623463</v>
          </cell>
          <cell r="E75">
            <v>0</v>
          </cell>
          <cell r="F75">
            <v>0</v>
          </cell>
          <cell r="G75">
            <v>0.38</v>
          </cell>
          <cell r="H75">
            <v>1376915.94</v>
          </cell>
          <cell r="I75">
            <v>0.62</v>
          </cell>
          <cell r="J75">
            <v>2246547.06</v>
          </cell>
          <cell r="L75">
            <v>2</v>
          </cell>
          <cell r="M75">
            <v>2015</v>
          </cell>
          <cell r="N75">
            <v>2693432</v>
          </cell>
          <cell r="O75">
            <v>0</v>
          </cell>
          <cell r="P75">
            <v>0</v>
          </cell>
          <cell r="Q75">
            <v>0.19</v>
          </cell>
          <cell r="R75">
            <v>511752.08</v>
          </cell>
          <cell r="S75">
            <v>0.81</v>
          </cell>
          <cell r="T75">
            <v>2181679.92</v>
          </cell>
        </row>
        <row r="76">
          <cell r="A76">
            <v>3</v>
          </cell>
          <cell r="B76">
            <v>2015</v>
          </cell>
          <cell r="C76">
            <v>42064</v>
          </cell>
          <cell r="D76">
            <v>3249672</v>
          </cell>
          <cell r="E76">
            <v>0</v>
          </cell>
          <cell r="F76">
            <v>0</v>
          </cell>
          <cell r="G76">
            <v>0.41</v>
          </cell>
          <cell r="H76">
            <v>1332365.52</v>
          </cell>
          <cell r="I76">
            <v>0.59</v>
          </cell>
          <cell r="J76">
            <v>1917306.48</v>
          </cell>
          <cell r="L76">
            <v>3</v>
          </cell>
          <cell r="M76">
            <v>2015</v>
          </cell>
          <cell r="N76">
            <v>2428470</v>
          </cell>
          <cell r="O76">
            <v>0</v>
          </cell>
          <cell r="P76">
            <v>0</v>
          </cell>
          <cell r="Q76">
            <v>0.22</v>
          </cell>
          <cell r="R76">
            <v>534263.4</v>
          </cell>
          <cell r="S76">
            <v>0.78</v>
          </cell>
          <cell r="T76">
            <v>1894206.6</v>
          </cell>
        </row>
        <row r="77">
          <cell r="A77">
            <v>4</v>
          </cell>
          <cell r="B77">
            <v>2015</v>
          </cell>
          <cell r="C77">
            <v>42095</v>
          </cell>
          <cell r="D77">
            <v>3031574</v>
          </cell>
          <cell r="E77">
            <v>0</v>
          </cell>
          <cell r="F77">
            <v>0</v>
          </cell>
          <cell r="G77">
            <v>0.41</v>
          </cell>
          <cell r="H77">
            <v>1242945.3400000001</v>
          </cell>
          <cell r="I77">
            <v>0.59</v>
          </cell>
          <cell r="J77">
            <v>1788628.66</v>
          </cell>
          <cell r="L77">
            <v>4</v>
          </cell>
          <cell r="M77">
            <v>2015</v>
          </cell>
          <cell r="N77">
            <v>2436227</v>
          </cell>
          <cell r="O77">
            <v>0</v>
          </cell>
          <cell r="P77">
            <v>0</v>
          </cell>
          <cell r="Q77">
            <v>0.21</v>
          </cell>
          <cell r="R77">
            <v>511607.67</v>
          </cell>
          <cell r="S77">
            <v>0.79</v>
          </cell>
          <cell r="T77">
            <v>1924619.33</v>
          </cell>
        </row>
        <row r="78">
          <cell r="A78">
            <v>5</v>
          </cell>
          <cell r="B78">
            <v>2015</v>
          </cell>
          <cell r="C78">
            <v>42125</v>
          </cell>
          <cell r="D78">
            <v>2541051</v>
          </cell>
          <cell r="E78">
            <v>0</v>
          </cell>
          <cell r="F78">
            <v>0</v>
          </cell>
          <cell r="G78">
            <v>0.45</v>
          </cell>
          <cell r="H78">
            <v>1143472.95</v>
          </cell>
          <cell r="I78">
            <v>0.55000000000000004</v>
          </cell>
          <cell r="J78">
            <v>1397578.05</v>
          </cell>
          <cell r="L78">
            <v>5</v>
          </cell>
          <cell r="M78">
            <v>2015</v>
          </cell>
          <cell r="N78">
            <v>2406660</v>
          </cell>
          <cell r="O78">
            <v>0</v>
          </cell>
          <cell r="P78">
            <v>0</v>
          </cell>
          <cell r="Q78">
            <v>0.22</v>
          </cell>
          <cell r="R78">
            <v>529465.19999999995</v>
          </cell>
          <cell r="S78">
            <v>0.78</v>
          </cell>
          <cell r="T78">
            <v>1877194.8</v>
          </cell>
        </row>
        <row r="79">
          <cell r="A79">
            <v>6</v>
          </cell>
          <cell r="B79">
            <v>2015</v>
          </cell>
          <cell r="C79">
            <v>42156</v>
          </cell>
          <cell r="D79">
            <v>2419584</v>
          </cell>
          <cell r="E79">
            <v>0</v>
          </cell>
          <cell r="F79">
            <v>0</v>
          </cell>
          <cell r="G79">
            <v>0.46</v>
          </cell>
          <cell r="H79">
            <v>1113008.6399999999</v>
          </cell>
          <cell r="I79">
            <v>0.54</v>
          </cell>
          <cell r="J79">
            <v>1306575.3600000001</v>
          </cell>
          <cell r="L79">
            <v>6</v>
          </cell>
          <cell r="M79">
            <v>2015</v>
          </cell>
          <cell r="N79">
            <v>2906707</v>
          </cell>
          <cell r="O79">
            <v>0</v>
          </cell>
          <cell r="P79">
            <v>0</v>
          </cell>
          <cell r="Q79">
            <v>0.18</v>
          </cell>
          <cell r="R79">
            <v>523207.26</v>
          </cell>
          <cell r="S79">
            <v>0.82</v>
          </cell>
          <cell r="T79">
            <v>2383499.7400000002</v>
          </cell>
        </row>
        <row r="80">
          <cell r="A80">
            <v>7</v>
          </cell>
          <cell r="B80">
            <v>2015</v>
          </cell>
          <cell r="C80">
            <v>42186</v>
          </cell>
          <cell r="D80">
            <v>2255773</v>
          </cell>
          <cell r="E80">
            <v>0</v>
          </cell>
          <cell r="F80">
            <v>0</v>
          </cell>
          <cell r="G80">
            <v>0.46</v>
          </cell>
          <cell r="H80">
            <v>1037655.58</v>
          </cell>
          <cell r="I80">
            <v>0.54</v>
          </cell>
          <cell r="J80">
            <v>1218117.42</v>
          </cell>
          <cell r="L80">
            <v>7</v>
          </cell>
          <cell r="M80">
            <v>2015</v>
          </cell>
          <cell r="N80">
            <v>2698053</v>
          </cell>
          <cell r="O80">
            <v>0</v>
          </cell>
          <cell r="P80">
            <v>0</v>
          </cell>
          <cell r="Q80">
            <v>0.28999999999999998</v>
          </cell>
          <cell r="R80">
            <v>782435.37</v>
          </cell>
          <cell r="S80">
            <v>0.71</v>
          </cell>
          <cell r="T80">
            <v>1915617.63</v>
          </cell>
        </row>
        <row r="81">
          <cell r="A81">
            <v>8</v>
          </cell>
          <cell r="B81">
            <v>2015</v>
          </cell>
          <cell r="C81">
            <v>42217</v>
          </cell>
          <cell r="D81">
            <v>2073691</v>
          </cell>
          <cell r="E81">
            <v>0</v>
          </cell>
          <cell r="F81">
            <v>0</v>
          </cell>
          <cell r="G81">
            <v>0.47</v>
          </cell>
          <cell r="H81">
            <v>974634.77</v>
          </cell>
          <cell r="I81">
            <v>0.53</v>
          </cell>
          <cell r="J81">
            <v>1099056.23</v>
          </cell>
          <cell r="L81">
            <v>8</v>
          </cell>
          <cell r="M81">
            <v>2015</v>
          </cell>
          <cell r="N81">
            <v>2833478</v>
          </cell>
          <cell r="O81">
            <v>0</v>
          </cell>
          <cell r="P81">
            <v>0</v>
          </cell>
          <cell r="Q81">
            <v>0.28000000000000003</v>
          </cell>
          <cell r="R81">
            <v>793373.84</v>
          </cell>
          <cell r="S81">
            <v>0.72</v>
          </cell>
          <cell r="T81">
            <v>2040104.16</v>
          </cell>
        </row>
        <row r="82">
          <cell r="A82">
            <v>9</v>
          </cell>
          <cell r="B82">
            <v>2015</v>
          </cell>
          <cell r="C82">
            <v>42248</v>
          </cell>
          <cell r="D82">
            <v>1873272</v>
          </cell>
          <cell r="E82">
            <v>0</v>
          </cell>
          <cell r="F82">
            <v>0</v>
          </cell>
          <cell r="G82">
            <v>0.49</v>
          </cell>
          <cell r="H82">
            <v>917903.28</v>
          </cell>
          <cell r="I82">
            <v>0.51</v>
          </cell>
          <cell r="J82">
            <v>955368.72</v>
          </cell>
          <cell r="L82">
            <v>9</v>
          </cell>
          <cell r="M82">
            <v>2015</v>
          </cell>
          <cell r="N82">
            <v>2925152</v>
          </cell>
          <cell r="O82">
            <v>0</v>
          </cell>
          <cell r="P82">
            <v>0</v>
          </cell>
          <cell r="Q82">
            <v>0.27</v>
          </cell>
          <cell r="R82">
            <v>789791.04</v>
          </cell>
          <cell r="S82">
            <v>0.73</v>
          </cell>
          <cell r="T82">
            <v>2135360.96</v>
          </cell>
        </row>
        <row r="83">
          <cell r="A83">
            <v>10</v>
          </cell>
          <cell r="B83">
            <v>2015</v>
          </cell>
          <cell r="C83">
            <v>42278</v>
          </cell>
          <cell r="D83">
            <v>1721513</v>
          </cell>
          <cell r="E83">
            <v>0</v>
          </cell>
          <cell r="F83">
            <v>0</v>
          </cell>
          <cell r="G83">
            <v>0.51</v>
          </cell>
          <cell r="H83">
            <v>877971.63</v>
          </cell>
          <cell r="I83">
            <v>0.49</v>
          </cell>
          <cell r="J83">
            <v>843541.37</v>
          </cell>
          <cell r="L83">
            <v>10</v>
          </cell>
          <cell r="M83">
            <v>2015</v>
          </cell>
          <cell r="N83">
            <v>2701482</v>
          </cell>
          <cell r="O83">
            <v>0</v>
          </cell>
          <cell r="P83">
            <v>0</v>
          </cell>
          <cell r="Q83">
            <v>0.27</v>
          </cell>
          <cell r="R83">
            <v>729400.14</v>
          </cell>
          <cell r="S83">
            <v>0.73</v>
          </cell>
          <cell r="T83">
            <v>1972081.86</v>
          </cell>
        </row>
        <row r="84">
          <cell r="A84">
            <v>11</v>
          </cell>
          <cell r="B84">
            <v>2015</v>
          </cell>
          <cell r="C84">
            <v>42309</v>
          </cell>
          <cell r="D84">
            <v>1665005</v>
          </cell>
          <cell r="E84">
            <v>0</v>
          </cell>
          <cell r="F84">
            <v>0</v>
          </cell>
          <cell r="G84">
            <v>0.51</v>
          </cell>
          <cell r="H84">
            <v>849152.55</v>
          </cell>
          <cell r="I84">
            <v>0.49</v>
          </cell>
          <cell r="J84">
            <v>815852.45</v>
          </cell>
          <cell r="L84">
            <v>11</v>
          </cell>
          <cell r="M84">
            <v>2015</v>
          </cell>
          <cell r="N84">
            <v>2792231</v>
          </cell>
          <cell r="O84">
            <v>0</v>
          </cell>
          <cell r="P84">
            <v>0</v>
          </cell>
          <cell r="Q84">
            <v>0.27</v>
          </cell>
          <cell r="R84">
            <v>753902.37</v>
          </cell>
          <cell r="S84">
            <v>0.73</v>
          </cell>
          <cell r="T84">
            <v>2038328.63</v>
          </cell>
        </row>
        <row r="85">
          <cell r="A85">
            <v>12</v>
          </cell>
          <cell r="B85">
            <v>2015</v>
          </cell>
          <cell r="C85">
            <v>42339</v>
          </cell>
          <cell r="D85">
            <v>1619021</v>
          </cell>
          <cell r="E85">
            <v>0</v>
          </cell>
          <cell r="F85">
            <v>0</v>
          </cell>
          <cell r="G85">
            <v>0.52</v>
          </cell>
          <cell r="H85">
            <v>841890.92</v>
          </cell>
          <cell r="I85">
            <v>0.48</v>
          </cell>
          <cell r="J85">
            <v>777130.08</v>
          </cell>
          <cell r="L85">
            <v>12</v>
          </cell>
          <cell r="M85">
            <v>2015</v>
          </cell>
          <cell r="N85">
            <v>2794338</v>
          </cell>
          <cell r="O85">
            <v>0</v>
          </cell>
          <cell r="P85">
            <v>0</v>
          </cell>
          <cell r="Q85">
            <v>0.26</v>
          </cell>
          <cell r="R85">
            <v>726527.88</v>
          </cell>
          <cell r="S85">
            <v>0.74</v>
          </cell>
          <cell r="T85">
            <v>2067810.12</v>
          </cell>
        </row>
        <row r="86">
          <cell r="A86">
            <v>1</v>
          </cell>
          <cell r="B86">
            <v>2016</v>
          </cell>
          <cell r="C86">
            <v>42370</v>
          </cell>
          <cell r="D86">
            <v>747109</v>
          </cell>
          <cell r="E86">
            <v>0</v>
          </cell>
          <cell r="F86">
            <v>0</v>
          </cell>
          <cell r="G86">
            <v>1</v>
          </cell>
          <cell r="H86">
            <v>747109</v>
          </cell>
          <cell r="I86">
            <v>0</v>
          </cell>
          <cell r="J86">
            <v>0</v>
          </cell>
          <cell r="L86">
            <v>1</v>
          </cell>
          <cell r="M86">
            <v>2016</v>
          </cell>
          <cell r="N86">
            <v>2533941</v>
          </cell>
          <cell r="O86">
            <v>0</v>
          </cell>
          <cell r="P86">
            <v>0</v>
          </cell>
          <cell r="Q86">
            <v>0.28999999999999998</v>
          </cell>
          <cell r="R86">
            <v>734842.89</v>
          </cell>
          <cell r="S86">
            <v>0.71</v>
          </cell>
          <cell r="T86">
            <v>1799098.11</v>
          </cell>
        </row>
        <row r="87">
          <cell r="A87">
            <v>2</v>
          </cell>
          <cell r="B87">
            <v>2016</v>
          </cell>
          <cell r="C87">
            <v>42401</v>
          </cell>
          <cell r="F87">
            <v>0</v>
          </cell>
          <cell r="H87">
            <v>0</v>
          </cell>
          <cell r="J87">
            <v>0</v>
          </cell>
          <cell r="L87">
            <v>2</v>
          </cell>
          <cell r="M87">
            <v>2016</v>
          </cell>
          <cell r="N87">
            <v>2283415</v>
          </cell>
          <cell r="O87">
            <v>0</v>
          </cell>
          <cell r="P87">
            <v>0</v>
          </cell>
          <cell r="Q87">
            <v>0.32</v>
          </cell>
          <cell r="R87">
            <v>730692.8</v>
          </cell>
          <cell r="S87">
            <v>0.68</v>
          </cell>
          <cell r="T87">
            <v>1552722.2</v>
          </cell>
        </row>
        <row r="88">
          <cell r="A88">
            <v>3</v>
          </cell>
          <cell r="B88">
            <v>2016</v>
          </cell>
          <cell r="C88">
            <v>42430</v>
          </cell>
          <cell r="F88">
            <v>0</v>
          </cell>
          <cell r="H88">
            <v>0</v>
          </cell>
          <cell r="J88">
            <v>0</v>
          </cell>
          <cell r="L88">
            <v>3</v>
          </cell>
          <cell r="M88">
            <v>2016</v>
          </cell>
          <cell r="N88">
            <v>2000986</v>
          </cell>
          <cell r="O88">
            <v>0</v>
          </cell>
          <cell r="P88">
            <v>0</v>
          </cell>
          <cell r="Q88">
            <v>0.36</v>
          </cell>
          <cell r="R88">
            <v>720354.96</v>
          </cell>
          <cell r="S88">
            <v>0.64</v>
          </cell>
          <cell r="T88">
            <v>1280631.04</v>
          </cell>
        </row>
        <row r="89">
          <cell r="A89">
            <v>4</v>
          </cell>
          <cell r="B89">
            <v>2016</v>
          </cell>
          <cell r="C89">
            <v>42461</v>
          </cell>
          <cell r="F89">
            <v>0</v>
          </cell>
          <cell r="H89">
            <v>0</v>
          </cell>
          <cell r="J89">
            <v>0</v>
          </cell>
          <cell r="L89">
            <v>4</v>
          </cell>
          <cell r="M89">
            <v>2016</v>
          </cell>
          <cell r="N89">
            <v>1912999</v>
          </cell>
          <cell r="O89">
            <v>0</v>
          </cell>
          <cell r="P89">
            <v>0</v>
          </cell>
          <cell r="Q89">
            <v>0.38</v>
          </cell>
          <cell r="R89">
            <v>726939.62</v>
          </cell>
          <cell r="S89">
            <v>0.62</v>
          </cell>
          <cell r="T89">
            <v>1186059.3799999999</v>
          </cell>
        </row>
        <row r="90">
          <cell r="A90">
            <v>5</v>
          </cell>
          <cell r="B90">
            <v>2016</v>
          </cell>
          <cell r="C90">
            <v>42491</v>
          </cell>
          <cell r="F90">
            <v>0</v>
          </cell>
          <cell r="H90">
            <v>0</v>
          </cell>
          <cell r="J90">
            <v>0</v>
          </cell>
          <cell r="L90">
            <v>5</v>
          </cell>
          <cell r="M90">
            <v>2016</v>
          </cell>
          <cell r="N90">
            <v>1627931</v>
          </cell>
          <cell r="O90">
            <v>0</v>
          </cell>
          <cell r="P90">
            <v>0</v>
          </cell>
          <cell r="Q90">
            <v>0.44</v>
          </cell>
          <cell r="R90">
            <v>716289.64</v>
          </cell>
          <cell r="S90">
            <v>0.56000000000000005</v>
          </cell>
          <cell r="T90">
            <v>911641.36</v>
          </cell>
        </row>
        <row r="91">
          <cell r="A91">
            <v>6</v>
          </cell>
          <cell r="B91">
            <v>2016</v>
          </cell>
          <cell r="C91">
            <v>42522</v>
          </cell>
          <cell r="F91">
            <v>0</v>
          </cell>
          <cell r="H91">
            <v>0</v>
          </cell>
          <cell r="J91">
            <v>0</v>
          </cell>
          <cell r="L91">
            <v>6</v>
          </cell>
          <cell r="M91">
            <v>2016</v>
          </cell>
          <cell r="N91">
            <v>1502987</v>
          </cell>
          <cell r="O91">
            <v>0</v>
          </cell>
          <cell r="P91">
            <v>0</v>
          </cell>
          <cell r="Q91">
            <v>0.48</v>
          </cell>
          <cell r="R91">
            <v>721433.76</v>
          </cell>
          <cell r="S91">
            <v>0.52</v>
          </cell>
          <cell r="T91">
            <v>781553.24</v>
          </cell>
        </row>
        <row r="92">
          <cell r="A92">
            <v>7</v>
          </cell>
          <cell r="B92">
            <v>2016</v>
          </cell>
          <cell r="C92">
            <v>42552</v>
          </cell>
          <cell r="F92">
            <v>0</v>
          </cell>
          <cell r="H92">
            <v>0</v>
          </cell>
          <cell r="J92">
            <v>0</v>
          </cell>
          <cell r="L92">
            <v>7</v>
          </cell>
          <cell r="M92">
            <v>2016</v>
          </cell>
          <cell r="N92">
            <v>1088075</v>
          </cell>
          <cell r="O92">
            <v>0</v>
          </cell>
          <cell r="P92">
            <v>0</v>
          </cell>
          <cell r="Q92">
            <v>0.4</v>
          </cell>
          <cell r="R92">
            <v>435230</v>
          </cell>
          <cell r="S92">
            <v>0.6</v>
          </cell>
          <cell r="T92">
            <v>652845</v>
          </cell>
        </row>
        <row r="93">
          <cell r="A93">
            <v>8</v>
          </cell>
          <cell r="B93">
            <v>2016</v>
          </cell>
          <cell r="C93">
            <v>42583</v>
          </cell>
          <cell r="F93">
            <v>0</v>
          </cell>
          <cell r="H93">
            <v>0</v>
          </cell>
          <cell r="J93">
            <v>0</v>
          </cell>
          <cell r="L93">
            <v>8</v>
          </cell>
          <cell r="M93">
            <v>2016</v>
          </cell>
          <cell r="N93">
            <v>1046911</v>
          </cell>
          <cell r="O93">
            <v>0</v>
          </cell>
          <cell r="P93">
            <v>0</v>
          </cell>
          <cell r="Q93">
            <v>0.42</v>
          </cell>
          <cell r="R93">
            <v>439702.62</v>
          </cell>
          <cell r="S93">
            <v>0.57999999999999996</v>
          </cell>
          <cell r="T93">
            <v>607208.38</v>
          </cell>
        </row>
        <row r="94">
          <cell r="A94">
            <v>9</v>
          </cell>
          <cell r="B94">
            <v>2016</v>
          </cell>
          <cell r="C94">
            <v>42614</v>
          </cell>
          <cell r="F94">
            <v>0</v>
          </cell>
          <cell r="H94">
            <v>0</v>
          </cell>
          <cell r="J94">
            <v>0</v>
          </cell>
          <cell r="L94">
            <v>9</v>
          </cell>
          <cell r="M94">
            <v>2016</v>
          </cell>
          <cell r="N94">
            <v>957646</v>
          </cell>
          <cell r="O94">
            <v>0</v>
          </cell>
          <cell r="P94">
            <v>0</v>
          </cell>
          <cell r="Q94">
            <v>0.46</v>
          </cell>
          <cell r="R94">
            <v>440517.16</v>
          </cell>
          <cell r="S94">
            <v>0.54</v>
          </cell>
          <cell r="T94">
            <v>517128.84</v>
          </cell>
        </row>
        <row r="95">
          <cell r="A95">
            <v>10</v>
          </cell>
          <cell r="B95">
            <v>2016</v>
          </cell>
          <cell r="C95">
            <v>42644</v>
          </cell>
          <cell r="F95">
            <v>0</v>
          </cell>
          <cell r="H95">
            <v>0</v>
          </cell>
          <cell r="J95">
            <v>0</v>
          </cell>
          <cell r="L95">
            <v>10</v>
          </cell>
          <cell r="M95">
            <v>2016</v>
          </cell>
          <cell r="N95">
            <v>916927</v>
          </cell>
          <cell r="O95">
            <v>0</v>
          </cell>
          <cell r="P95">
            <v>0</v>
          </cell>
          <cell r="Q95">
            <v>0.48</v>
          </cell>
          <cell r="R95">
            <v>440124.96</v>
          </cell>
          <cell r="S95">
            <v>0.52</v>
          </cell>
          <cell r="T95">
            <v>476802.04</v>
          </cell>
        </row>
        <row r="96">
          <cell r="A96">
            <v>11</v>
          </cell>
          <cell r="B96">
            <v>2016</v>
          </cell>
          <cell r="C96">
            <v>42675</v>
          </cell>
          <cell r="F96">
            <v>0</v>
          </cell>
          <cell r="H96">
            <v>0</v>
          </cell>
          <cell r="J96">
            <v>0</v>
          </cell>
          <cell r="L96">
            <v>11</v>
          </cell>
          <cell r="M96">
            <v>2016</v>
          </cell>
          <cell r="N96">
            <v>873565</v>
          </cell>
          <cell r="O96">
            <v>0</v>
          </cell>
          <cell r="P96">
            <v>0</v>
          </cell>
          <cell r="Q96">
            <v>0.47</v>
          </cell>
          <cell r="R96">
            <v>410575.55</v>
          </cell>
          <cell r="S96">
            <v>0.53</v>
          </cell>
          <cell r="T96">
            <v>462989.45</v>
          </cell>
        </row>
        <row r="97">
          <cell r="A97">
            <v>12</v>
          </cell>
          <cell r="B97">
            <v>2016</v>
          </cell>
          <cell r="C97">
            <v>42705</v>
          </cell>
          <cell r="F97">
            <v>0</v>
          </cell>
          <cell r="H97">
            <v>0</v>
          </cell>
          <cell r="J97">
            <v>0</v>
          </cell>
          <cell r="L97">
            <v>12</v>
          </cell>
          <cell r="M97">
            <v>2016</v>
          </cell>
          <cell r="N97">
            <v>824238</v>
          </cell>
          <cell r="O97">
            <v>0</v>
          </cell>
          <cell r="P97">
            <v>0</v>
          </cell>
          <cell r="Q97">
            <v>0.51</v>
          </cell>
          <cell r="R97">
            <v>420361.38</v>
          </cell>
          <cell r="S97">
            <v>0.49</v>
          </cell>
          <cell r="T97">
            <v>403876.62</v>
          </cell>
        </row>
        <row r="98">
          <cell r="A98">
            <v>1</v>
          </cell>
          <cell r="B98">
            <v>2017</v>
          </cell>
          <cell r="C98">
            <v>42736</v>
          </cell>
          <cell r="F98">
            <v>0</v>
          </cell>
          <cell r="H98">
            <v>0</v>
          </cell>
          <cell r="J98">
            <v>0</v>
          </cell>
          <cell r="L98">
            <v>1</v>
          </cell>
          <cell r="M98">
            <v>2017</v>
          </cell>
          <cell r="N98">
            <v>288571</v>
          </cell>
          <cell r="O98">
            <v>0</v>
          </cell>
          <cell r="P98">
            <v>0</v>
          </cell>
          <cell r="Q98">
            <v>1</v>
          </cell>
          <cell r="R98">
            <v>288571</v>
          </cell>
          <cell r="S98">
            <v>0</v>
          </cell>
          <cell r="T98">
            <v>0</v>
          </cell>
        </row>
        <row r="99">
          <cell r="A99">
            <v>2</v>
          </cell>
          <cell r="B99">
            <v>2017</v>
          </cell>
          <cell r="C99">
            <v>42767</v>
          </cell>
          <cell r="F99">
            <v>0</v>
          </cell>
          <cell r="H99">
            <v>0</v>
          </cell>
          <cell r="J99">
            <v>0</v>
          </cell>
          <cell r="L99">
            <v>2</v>
          </cell>
          <cell r="M99">
            <v>2017</v>
          </cell>
          <cell r="P99">
            <v>0</v>
          </cell>
          <cell r="R99">
            <v>0</v>
          </cell>
          <cell r="T99">
            <v>0</v>
          </cell>
        </row>
        <row r="100">
          <cell r="A100">
            <v>3</v>
          </cell>
          <cell r="B100">
            <v>2017</v>
          </cell>
          <cell r="C100">
            <v>42795</v>
          </cell>
          <cell r="F100">
            <v>0</v>
          </cell>
          <cell r="H100">
            <v>0</v>
          </cell>
          <cell r="J100">
            <v>0</v>
          </cell>
          <cell r="L100">
            <v>3</v>
          </cell>
          <cell r="M100">
            <v>2017</v>
          </cell>
          <cell r="P100">
            <v>0</v>
          </cell>
          <cell r="R100">
            <v>0</v>
          </cell>
          <cell r="T100">
            <v>0</v>
          </cell>
        </row>
        <row r="101">
          <cell r="A101">
            <v>1</v>
          </cell>
          <cell r="B101">
            <v>1900</v>
          </cell>
          <cell r="F101">
            <v>0</v>
          </cell>
          <cell r="H101">
            <v>0</v>
          </cell>
          <cell r="J101">
            <v>0</v>
          </cell>
          <cell r="L101">
            <v>1</v>
          </cell>
          <cell r="M101">
            <v>1900</v>
          </cell>
          <cell r="P101">
            <v>0</v>
          </cell>
          <cell r="R101">
            <v>0</v>
          </cell>
          <cell r="T101">
            <v>0</v>
          </cell>
        </row>
      </sheetData>
      <sheetData sheetId="3" refreshError="1"/>
      <sheetData sheetId="4">
        <row r="9">
          <cell r="M9" t="str">
            <v>Month</v>
          </cell>
          <cell r="N9" t="str">
            <v>Year</v>
          </cell>
          <cell r="O9" t="str">
            <v>0% 
Fixed $</v>
          </cell>
          <cell r="P9" t="str">
            <v>4 % Fixed $</v>
          </cell>
          <cell r="Q9" t="str">
            <v>4.75 % Fixed $</v>
          </cell>
          <cell r="R9" t="str">
            <v>6% Fixed
$</v>
          </cell>
          <cell r="S9" t="str">
            <v>6.5 % Fixed $</v>
          </cell>
          <cell r="T9" t="str">
            <v>Craft
$</v>
          </cell>
          <cell r="U9" t="str">
            <v>HW 
$</v>
          </cell>
          <cell r="W9" t="str">
            <v>Month</v>
          </cell>
          <cell r="X9" t="str">
            <v>Year</v>
          </cell>
          <cell r="Y9" t="str">
            <v>0% 
Fixed $</v>
          </cell>
          <cell r="Z9" t="str">
            <v>4 % Fixed $</v>
          </cell>
          <cell r="AA9" t="str">
            <v>4.75 % Fixed $</v>
          </cell>
          <cell r="AB9" t="str">
            <v>6% Fixed
$</v>
          </cell>
          <cell r="AC9" t="str">
            <v>6.5 % Fixed $</v>
          </cell>
          <cell r="AD9" t="str">
            <v>Craft
$</v>
          </cell>
          <cell r="AE9" t="str">
            <v>HW 
$</v>
          </cell>
        </row>
        <row r="10">
          <cell r="M10">
            <v>1</v>
          </cell>
          <cell r="N10">
            <v>1900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W10">
            <v>1</v>
          </cell>
          <cell r="X10">
            <v>1900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</row>
        <row r="11">
          <cell r="M11">
            <v>3</v>
          </cell>
          <cell r="N11" t="str">
            <v>2009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10000000</v>
          </cell>
          <cell r="W11">
            <v>3</v>
          </cell>
          <cell r="X11" t="str">
            <v>2009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10000000</v>
          </cell>
        </row>
        <row r="12">
          <cell r="M12">
            <v>4</v>
          </cell>
          <cell r="N12" t="str">
            <v>2009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994675</v>
          </cell>
          <cell r="W12">
            <v>4</v>
          </cell>
          <cell r="X12" t="str">
            <v>2009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994675</v>
          </cell>
        </row>
        <row r="13">
          <cell r="M13">
            <v>4</v>
          </cell>
          <cell r="N13" t="str">
            <v>2009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2043100</v>
          </cell>
          <cell r="W13">
            <v>4</v>
          </cell>
          <cell r="X13" t="str">
            <v>2009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2043100</v>
          </cell>
        </row>
        <row r="14">
          <cell r="M14">
            <v>4</v>
          </cell>
          <cell r="N14" t="str">
            <v>2009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1989350</v>
          </cell>
          <cell r="W14">
            <v>4</v>
          </cell>
          <cell r="X14" t="str">
            <v>2009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1989350</v>
          </cell>
        </row>
        <row r="15">
          <cell r="M15">
            <v>4</v>
          </cell>
          <cell r="N15" t="str">
            <v>2009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3625000</v>
          </cell>
          <cell r="W15">
            <v>4</v>
          </cell>
          <cell r="X15" t="str">
            <v>2009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3625000</v>
          </cell>
        </row>
        <row r="16">
          <cell r="M16">
            <v>4</v>
          </cell>
          <cell r="N16" t="str">
            <v>2009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1000000</v>
          </cell>
          <cell r="W16">
            <v>4</v>
          </cell>
          <cell r="X16" t="str">
            <v>2009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1000000</v>
          </cell>
        </row>
        <row r="17">
          <cell r="M17">
            <v>4</v>
          </cell>
          <cell r="N17" t="str">
            <v>2009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2110248</v>
          </cell>
          <cell r="W17">
            <v>4</v>
          </cell>
          <cell r="X17" t="str">
            <v>2009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2110248</v>
          </cell>
        </row>
        <row r="18">
          <cell r="M18">
            <v>4</v>
          </cell>
          <cell r="N18" t="str">
            <v>2009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2368100</v>
          </cell>
          <cell r="W18">
            <v>4</v>
          </cell>
          <cell r="X18" t="str">
            <v>2009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2368100</v>
          </cell>
        </row>
        <row r="19">
          <cell r="M19">
            <v>4</v>
          </cell>
          <cell r="N19" t="str">
            <v>2009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1989350</v>
          </cell>
          <cell r="W19">
            <v>4</v>
          </cell>
          <cell r="X19" t="str">
            <v>2009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1989350</v>
          </cell>
        </row>
        <row r="20">
          <cell r="M20">
            <v>4</v>
          </cell>
          <cell r="N20" t="str">
            <v>2009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2040350</v>
          </cell>
          <cell r="W20">
            <v>4</v>
          </cell>
          <cell r="X20" t="str">
            <v>2009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2040350</v>
          </cell>
        </row>
        <row r="21">
          <cell r="M21">
            <v>4</v>
          </cell>
          <cell r="N21" t="str">
            <v>2009</v>
          </cell>
          <cell r="O21">
            <v>3750000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W21">
            <v>4</v>
          </cell>
          <cell r="X21" t="str">
            <v>2009</v>
          </cell>
          <cell r="Y21">
            <v>3750000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</row>
        <row r="22">
          <cell r="M22">
            <v>4</v>
          </cell>
          <cell r="N22" t="str">
            <v>2009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2040350</v>
          </cell>
          <cell r="W22">
            <v>4</v>
          </cell>
          <cell r="X22" t="str">
            <v>2009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2040350</v>
          </cell>
        </row>
        <row r="23">
          <cell r="M23">
            <v>4</v>
          </cell>
          <cell r="N23" t="str">
            <v>2009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1732700</v>
          </cell>
          <cell r="W23">
            <v>4</v>
          </cell>
          <cell r="X23" t="str">
            <v>2009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1732700</v>
          </cell>
        </row>
        <row r="24">
          <cell r="M24">
            <v>4</v>
          </cell>
          <cell r="N24" t="str">
            <v>2009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1559751</v>
          </cell>
          <cell r="U24">
            <v>0</v>
          </cell>
          <cell r="W24">
            <v>4</v>
          </cell>
          <cell r="X24" t="str">
            <v>2009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1559751</v>
          </cell>
          <cell r="AE24">
            <v>0</v>
          </cell>
        </row>
        <row r="25">
          <cell r="M25">
            <v>4</v>
          </cell>
          <cell r="N25" t="str">
            <v>2009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2374665</v>
          </cell>
          <cell r="W25">
            <v>4</v>
          </cell>
          <cell r="X25" t="str">
            <v>2009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2374665</v>
          </cell>
        </row>
        <row r="26">
          <cell r="M26">
            <v>3</v>
          </cell>
          <cell r="N26" t="str">
            <v>2010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4091520</v>
          </cell>
          <cell r="W26">
            <v>3</v>
          </cell>
          <cell r="X26" t="str">
            <v>2010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4091520</v>
          </cell>
        </row>
        <row r="27">
          <cell r="M27">
            <v>3</v>
          </cell>
          <cell r="N27" t="str">
            <v>2010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12274559</v>
          </cell>
          <cell r="W27">
            <v>3</v>
          </cell>
          <cell r="X27" t="str">
            <v>2010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12274559</v>
          </cell>
        </row>
        <row r="28">
          <cell r="M28">
            <v>5</v>
          </cell>
          <cell r="N28" t="str">
            <v>2009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1812500</v>
          </cell>
          <cell r="W28">
            <v>5</v>
          </cell>
          <cell r="X28" t="str">
            <v>2009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1812500</v>
          </cell>
        </row>
        <row r="29">
          <cell r="M29">
            <v>5</v>
          </cell>
          <cell r="N29" t="str">
            <v>2009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1000000</v>
          </cell>
          <cell r="W29">
            <v>5</v>
          </cell>
          <cell r="X29" t="str">
            <v>2009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1000000</v>
          </cell>
        </row>
        <row r="30">
          <cell r="M30">
            <v>5</v>
          </cell>
          <cell r="N30" t="str">
            <v>2009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1812500</v>
          </cell>
          <cell r="W30">
            <v>5</v>
          </cell>
          <cell r="X30" t="str">
            <v>2009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1812500</v>
          </cell>
        </row>
        <row r="31">
          <cell r="M31">
            <v>5</v>
          </cell>
          <cell r="N31" t="str">
            <v>2009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2368100</v>
          </cell>
          <cell r="W31">
            <v>5</v>
          </cell>
          <cell r="X31" t="str">
            <v>2009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2368100</v>
          </cell>
        </row>
        <row r="32">
          <cell r="M32">
            <v>5</v>
          </cell>
          <cell r="N32" t="str">
            <v>2009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1812500</v>
          </cell>
          <cell r="W32">
            <v>5</v>
          </cell>
          <cell r="X32" t="str">
            <v>2009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1812500</v>
          </cell>
        </row>
        <row r="33">
          <cell r="M33">
            <v>5</v>
          </cell>
          <cell r="N33" t="str">
            <v>2009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1559751</v>
          </cell>
          <cell r="U33">
            <v>0</v>
          </cell>
          <cell r="W33">
            <v>5</v>
          </cell>
          <cell r="X33" t="str">
            <v>2009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1559751</v>
          </cell>
          <cell r="AE33">
            <v>0</v>
          </cell>
        </row>
        <row r="34">
          <cell r="M34">
            <v>6</v>
          </cell>
          <cell r="N34" t="str">
            <v>2009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1000000</v>
          </cell>
          <cell r="W34">
            <v>6</v>
          </cell>
          <cell r="X34" t="str">
            <v>2009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1000000</v>
          </cell>
        </row>
        <row r="35">
          <cell r="M35">
            <v>6</v>
          </cell>
          <cell r="N35" t="str">
            <v>2009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500000</v>
          </cell>
          <cell r="W35">
            <v>6</v>
          </cell>
          <cell r="X35" t="str">
            <v>2009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500000</v>
          </cell>
        </row>
        <row r="36">
          <cell r="M36">
            <v>6</v>
          </cell>
          <cell r="N36" t="str">
            <v>2009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1557550</v>
          </cell>
          <cell r="W36">
            <v>6</v>
          </cell>
          <cell r="X36" t="str">
            <v>2009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1557550</v>
          </cell>
        </row>
        <row r="37">
          <cell r="M37">
            <v>6</v>
          </cell>
          <cell r="N37" t="str">
            <v>2009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1668100</v>
          </cell>
          <cell r="W37">
            <v>6</v>
          </cell>
          <cell r="X37" t="str">
            <v>2009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1668100</v>
          </cell>
        </row>
        <row r="38">
          <cell r="M38">
            <v>6</v>
          </cell>
          <cell r="N38" t="str">
            <v>2009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1557550</v>
          </cell>
          <cell r="W38">
            <v>6</v>
          </cell>
          <cell r="X38" t="str">
            <v>2009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1557550</v>
          </cell>
        </row>
        <row r="39">
          <cell r="M39">
            <v>6</v>
          </cell>
          <cell r="N39" t="str">
            <v>2009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1546040</v>
          </cell>
          <cell r="W39">
            <v>6</v>
          </cell>
          <cell r="X39" t="str">
            <v>2009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1546040</v>
          </cell>
        </row>
        <row r="40">
          <cell r="M40">
            <v>6</v>
          </cell>
          <cell r="N40" t="str">
            <v>2009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1989350</v>
          </cell>
          <cell r="W40">
            <v>6</v>
          </cell>
          <cell r="X40" t="str">
            <v>2009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1989350</v>
          </cell>
        </row>
        <row r="41">
          <cell r="M41">
            <v>7</v>
          </cell>
          <cell r="N41" t="str">
            <v>2009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1989350</v>
          </cell>
          <cell r="W41">
            <v>7</v>
          </cell>
          <cell r="X41" t="str">
            <v>2009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1989350</v>
          </cell>
        </row>
        <row r="42">
          <cell r="M42">
            <v>7</v>
          </cell>
          <cell r="N42" t="str">
            <v>2009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1000000</v>
          </cell>
          <cell r="W42">
            <v>7</v>
          </cell>
          <cell r="X42" t="str">
            <v>2009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1000000</v>
          </cell>
        </row>
        <row r="43">
          <cell r="M43">
            <v>7</v>
          </cell>
          <cell r="N43" t="str">
            <v>2009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2323850</v>
          </cell>
          <cell r="W43">
            <v>7</v>
          </cell>
          <cell r="X43" t="str">
            <v>2009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2323850</v>
          </cell>
        </row>
        <row r="44">
          <cell r="M44">
            <v>7</v>
          </cell>
          <cell r="N44" t="str">
            <v>2009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2043100</v>
          </cell>
          <cell r="W44">
            <v>7</v>
          </cell>
          <cell r="X44" t="str">
            <v>2009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2043100</v>
          </cell>
        </row>
        <row r="45">
          <cell r="M45">
            <v>7</v>
          </cell>
          <cell r="N45" t="str">
            <v>2009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1057225</v>
          </cell>
          <cell r="W45">
            <v>7</v>
          </cell>
          <cell r="X45" t="str">
            <v>2009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1057225</v>
          </cell>
        </row>
        <row r="46">
          <cell r="M46">
            <v>7</v>
          </cell>
          <cell r="N46" t="str">
            <v>2009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2114450</v>
          </cell>
          <cell r="W46">
            <v>7</v>
          </cell>
          <cell r="X46" t="str">
            <v>2009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2114450</v>
          </cell>
        </row>
        <row r="47">
          <cell r="M47">
            <v>7</v>
          </cell>
          <cell r="N47" t="str">
            <v>2009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1184050</v>
          </cell>
          <cell r="W47">
            <v>7</v>
          </cell>
          <cell r="X47" t="str">
            <v>2009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1184050</v>
          </cell>
        </row>
        <row r="48">
          <cell r="M48">
            <v>7</v>
          </cell>
          <cell r="N48" t="str">
            <v>2009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3625000</v>
          </cell>
          <cell r="W48">
            <v>7</v>
          </cell>
          <cell r="X48" t="str">
            <v>2009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3625000</v>
          </cell>
        </row>
        <row r="49">
          <cell r="M49">
            <v>7</v>
          </cell>
          <cell r="N49" t="str">
            <v>2009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389875</v>
          </cell>
          <cell r="U49">
            <v>0</v>
          </cell>
          <cell r="W49">
            <v>7</v>
          </cell>
          <cell r="X49" t="str">
            <v>2009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389875</v>
          </cell>
          <cell r="AE49">
            <v>0</v>
          </cell>
        </row>
        <row r="50">
          <cell r="M50">
            <v>7</v>
          </cell>
          <cell r="N50" t="str">
            <v>2009</v>
          </cell>
          <cell r="O50">
            <v>3750000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W50">
            <v>7</v>
          </cell>
          <cell r="X50" t="str">
            <v>2009</v>
          </cell>
          <cell r="Y50">
            <v>3750000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</row>
        <row r="51">
          <cell r="M51">
            <v>8</v>
          </cell>
          <cell r="N51" t="str">
            <v>2009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1000000</v>
          </cell>
          <cell r="W51">
            <v>8</v>
          </cell>
          <cell r="X51" t="str">
            <v>2009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1000000</v>
          </cell>
        </row>
        <row r="52">
          <cell r="M52">
            <v>8</v>
          </cell>
          <cell r="N52" t="str">
            <v>2009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2040350</v>
          </cell>
          <cell r="W52">
            <v>8</v>
          </cell>
          <cell r="X52" t="str">
            <v>2009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2040350</v>
          </cell>
        </row>
        <row r="53">
          <cell r="M53">
            <v>8</v>
          </cell>
          <cell r="N53" t="str">
            <v>2009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2114450</v>
          </cell>
          <cell r="W53">
            <v>8</v>
          </cell>
          <cell r="X53" t="str">
            <v>2009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2114450</v>
          </cell>
        </row>
        <row r="54">
          <cell r="M54">
            <v>8</v>
          </cell>
          <cell r="N54" t="str">
            <v>2009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834050</v>
          </cell>
          <cell r="W54">
            <v>8</v>
          </cell>
          <cell r="X54" t="str">
            <v>2009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834050</v>
          </cell>
        </row>
        <row r="55">
          <cell r="M55">
            <v>8</v>
          </cell>
          <cell r="N55" t="str">
            <v>2009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2114450</v>
          </cell>
          <cell r="W55">
            <v>8</v>
          </cell>
          <cell r="X55" t="str">
            <v>2009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2114450</v>
          </cell>
        </row>
        <row r="56">
          <cell r="M56">
            <v>8</v>
          </cell>
          <cell r="N56" t="str">
            <v>2009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2114450</v>
          </cell>
          <cell r="W56">
            <v>8</v>
          </cell>
          <cell r="X56" t="str">
            <v>2009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2114450</v>
          </cell>
        </row>
        <row r="57">
          <cell r="M57">
            <v>8</v>
          </cell>
          <cell r="N57" t="str">
            <v>2009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1557550</v>
          </cell>
          <cell r="W57">
            <v>8</v>
          </cell>
          <cell r="X57" t="str">
            <v>2009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1557550</v>
          </cell>
        </row>
        <row r="58">
          <cell r="M58">
            <v>8</v>
          </cell>
          <cell r="N58" t="str">
            <v>2009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1184050</v>
          </cell>
          <cell r="W58">
            <v>8</v>
          </cell>
          <cell r="X58" t="str">
            <v>2009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1184050</v>
          </cell>
        </row>
        <row r="59">
          <cell r="M59">
            <v>8</v>
          </cell>
          <cell r="N59" t="str">
            <v>2009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778775</v>
          </cell>
          <cell r="W59">
            <v>8</v>
          </cell>
          <cell r="X59" t="str">
            <v>2009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778775</v>
          </cell>
        </row>
        <row r="60">
          <cell r="M60">
            <v>8</v>
          </cell>
          <cell r="N60" t="str">
            <v>2009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1869900</v>
          </cell>
          <cell r="W60">
            <v>8</v>
          </cell>
          <cell r="X60" t="str">
            <v>2009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1869900</v>
          </cell>
        </row>
        <row r="61">
          <cell r="M61">
            <v>8</v>
          </cell>
          <cell r="N61" t="str">
            <v>2009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2368100</v>
          </cell>
          <cell r="W61">
            <v>8</v>
          </cell>
          <cell r="X61" t="str">
            <v>2009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2368100</v>
          </cell>
        </row>
        <row r="62">
          <cell r="M62">
            <v>8</v>
          </cell>
          <cell r="N62" t="str">
            <v>2009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1000000</v>
          </cell>
          <cell r="W62">
            <v>8</v>
          </cell>
          <cell r="X62" t="str">
            <v>2009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1000000</v>
          </cell>
        </row>
        <row r="63">
          <cell r="M63">
            <v>8</v>
          </cell>
          <cell r="N63" t="str">
            <v>2009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389875</v>
          </cell>
          <cell r="U63">
            <v>0</v>
          </cell>
          <cell r="W63">
            <v>8</v>
          </cell>
          <cell r="X63" t="str">
            <v>2009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389875</v>
          </cell>
          <cell r="AE63">
            <v>0</v>
          </cell>
        </row>
        <row r="64">
          <cell r="M64">
            <v>5</v>
          </cell>
          <cell r="N64" t="str">
            <v>2010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18435475</v>
          </cell>
          <cell r="W64">
            <v>5</v>
          </cell>
          <cell r="X64" t="str">
            <v>2010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</row>
        <row r="65">
          <cell r="M65">
            <v>9</v>
          </cell>
          <cell r="N65" t="str">
            <v>2009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1932550</v>
          </cell>
          <cell r="W65">
            <v>9</v>
          </cell>
          <cell r="X65" t="str">
            <v>2009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1932550</v>
          </cell>
        </row>
        <row r="66">
          <cell r="M66">
            <v>9</v>
          </cell>
          <cell r="N66" t="str">
            <v>2009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1549918</v>
          </cell>
          <cell r="W66">
            <v>9</v>
          </cell>
          <cell r="X66" t="str">
            <v>2009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1549918</v>
          </cell>
        </row>
        <row r="67">
          <cell r="M67">
            <v>9</v>
          </cell>
          <cell r="N67" t="str">
            <v>2009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1557550</v>
          </cell>
          <cell r="W67">
            <v>9</v>
          </cell>
          <cell r="X67" t="str">
            <v>2009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1557550</v>
          </cell>
        </row>
        <row r="68">
          <cell r="M68">
            <v>9</v>
          </cell>
          <cell r="N68" t="str">
            <v>2009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1989350</v>
          </cell>
          <cell r="W68">
            <v>9</v>
          </cell>
          <cell r="X68" t="str">
            <v>2009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1989350</v>
          </cell>
        </row>
        <row r="69">
          <cell r="M69">
            <v>9</v>
          </cell>
          <cell r="N69" t="str">
            <v>2009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2043100</v>
          </cell>
          <cell r="W69">
            <v>9</v>
          </cell>
          <cell r="X69" t="str">
            <v>2009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2043100</v>
          </cell>
        </row>
        <row r="70">
          <cell r="M70">
            <v>9</v>
          </cell>
          <cell r="N70" t="str">
            <v>2009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1989350</v>
          </cell>
          <cell r="W70">
            <v>9</v>
          </cell>
          <cell r="X70" t="str">
            <v>2009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1989350</v>
          </cell>
        </row>
        <row r="71">
          <cell r="M71">
            <v>9</v>
          </cell>
          <cell r="N71" t="str">
            <v>2009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2368100</v>
          </cell>
          <cell r="W71">
            <v>9</v>
          </cell>
          <cell r="X71" t="str">
            <v>2009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2368100</v>
          </cell>
        </row>
        <row r="72">
          <cell r="M72">
            <v>9</v>
          </cell>
          <cell r="N72" t="str">
            <v>2009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2368100</v>
          </cell>
          <cell r="W72">
            <v>9</v>
          </cell>
          <cell r="X72" t="str">
            <v>2009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2368100</v>
          </cell>
        </row>
        <row r="73">
          <cell r="M73">
            <v>9</v>
          </cell>
          <cell r="N73" t="str">
            <v>2009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1352785</v>
          </cell>
          <cell r="W73">
            <v>9</v>
          </cell>
          <cell r="X73" t="str">
            <v>2009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1352785</v>
          </cell>
        </row>
        <row r="74">
          <cell r="M74">
            <v>9</v>
          </cell>
          <cell r="N74" t="str">
            <v>2009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2125805</v>
          </cell>
          <cell r="W74">
            <v>9</v>
          </cell>
          <cell r="X74" t="str">
            <v>2009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2125805</v>
          </cell>
        </row>
        <row r="75">
          <cell r="M75">
            <v>11</v>
          </cell>
          <cell r="N75" t="str">
            <v>2009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1054275</v>
          </cell>
          <cell r="W75">
            <v>11</v>
          </cell>
          <cell r="X75" t="str">
            <v>2009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1054275</v>
          </cell>
        </row>
        <row r="76">
          <cell r="M76">
            <v>11</v>
          </cell>
          <cell r="N76" t="str">
            <v>2009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1272760</v>
          </cell>
          <cell r="W76">
            <v>11</v>
          </cell>
          <cell r="X76" t="str">
            <v>2009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1272760</v>
          </cell>
        </row>
        <row r="77">
          <cell r="M77">
            <v>10</v>
          </cell>
          <cell r="N77" t="str">
            <v>2009</v>
          </cell>
          <cell r="O77">
            <v>3750000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W77">
            <v>10</v>
          </cell>
          <cell r="X77" t="str">
            <v>2009</v>
          </cell>
          <cell r="Y77">
            <v>3750000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</row>
        <row r="78">
          <cell r="M78">
            <v>10</v>
          </cell>
          <cell r="N78" t="str">
            <v>2009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1000000</v>
          </cell>
          <cell r="W78">
            <v>10</v>
          </cell>
          <cell r="X78" t="str">
            <v>2009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1000000</v>
          </cell>
        </row>
        <row r="79">
          <cell r="M79">
            <v>10</v>
          </cell>
          <cell r="N79" t="str">
            <v>2009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1932550</v>
          </cell>
          <cell r="W79">
            <v>10</v>
          </cell>
          <cell r="X79" t="str">
            <v>2009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1932550</v>
          </cell>
        </row>
        <row r="80">
          <cell r="M80">
            <v>10</v>
          </cell>
          <cell r="N80" t="str">
            <v>2009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1989350</v>
          </cell>
          <cell r="W80">
            <v>10</v>
          </cell>
          <cell r="X80" t="str">
            <v>2009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1989350</v>
          </cell>
        </row>
        <row r="81">
          <cell r="M81">
            <v>10</v>
          </cell>
          <cell r="N81" t="str">
            <v>2009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1869900</v>
          </cell>
          <cell r="W81">
            <v>10</v>
          </cell>
          <cell r="X81" t="str">
            <v>2009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1869900</v>
          </cell>
        </row>
        <row r="82">
          <cell r="M82">
            <v>10</v>
          </cell>
          <cell r="N82" t="str">
            <v>2009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1057225</v>
          </cell>
          <cell r="W82">
            <v>10</v>
          </cell>
          <cell r="X82" t="str">
            <v>2009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1057225</v>
          </cell>
        </row>
        <row r="83">
          <cell r="M83">
            <v>10</v>
          </cell>
          <cell r="N83" t="str">
            <v>2009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2368100</v>
          </cell>
          <cell r="W83">
            <v>10</v>
          </cell>
          <cell r="X83" t="str">
            <v>2009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2368100</v>
          </cell>
        </row>
        <row r="84">
          <cell r="M84">
            <v>10</v>
          </cell>
          <cell r="N84" t="str">
            <v>2009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1184050</v>
          </cell>
          <cell r="W84">
            <v>10</v>
          </cell>
          <cell r="X84" t="str">
            <v>2009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1184050</v>
          </cell>
        </row>
        <row r="85">
          <cell r="M85">
            <v>10</v>
          </cell>
          <cell r="N85" t="str">
            <v>2009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1020300</v>
          </cell>
          <cell r="W85">
            <v>10</v>
          </cell>
          <cell r="X85" t="str">
            <v>2009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1020300</v>
          </cell>
        </row>
        <row r="86">
          <cell r="M86">
            <v>10</v>
          </cell>
          <cell r="N86" t="str">
            <v>2009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1932550</v>
          </cell>
          <cell r="W86">
            <v>10</v>
          </cell>
          <cell r="X86" t="str">
            <v>2009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1932550</v>
          </cell>
        </row>
        <row r="87">
          <cell r="M87">
            <v>11</v>
          </cell>
          <cell r="N87" t="str">
            <v>2009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2043100</v>
          </cell>
          <cell r="W87">
            <v>11</v>
          </cell>
          <cell r="X87" t="str">
            <v>2009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2043100</v>
          </cell>
        </row>
        <row r="88">
          <cell r="M88">
            <v>11</v>
          </cell>
          <cell r="N88" t="str">
            <v>2009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2043100</v>
          </cell>
          <cell r="W88">
            <v>11</v>
          </cell>
          <cell r="X88" t="str">
            <v>2009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2043100</v>
          </cell>
        </row>
        <row r="89">
          <cell r="M89">
            <v>11</v>
          </cell>
          <cell r="N89" t="str">
            <v>2009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2043100</v>
          </cell>
          <cell r="W89">
            <v>11</v>
          </cell>
          <cell r="X89" t="str">
            <v>2009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2043100</v>
          </cell>
        </row>
        <row r="90">
          <cell r="M90">
            <v>11</v>
          </cell>
          <cell r="N90" t="str">
            <v>2009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2043100</v>
          </cell>
          <cell r="W90">
            <v>11</v>
          </cell>
          <cell r="X90" t="str">
            <v>2009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2043100</v>
          </cell>
        </row>
        <row r="91">
          <cell r="M91">
            <v>11</v>
          </cell>
          <cell r="N91" t="str">
            <v>2009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2043100</v>
          </cell>
          <cell r="W91">
            <v>11</v>
          </cell>
          <cell r="X91" t="str">
            <v>2009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2043100</v>
          </cell>
        </row>
        <row r="92">
          <cell r="M92">
            <v>11</v>
          </cell>
          <cell r="N92" t="str">
            <v>2009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1031745</v>
          </cell>
          <cell r="U92">
            <v>0</v>
          </cell>
          <cell r="W92">
            <v>11</v>
          </cell>
          <cell r="X92" t="str">
            <v>2009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1031745</v>
          </cell>
          <cell r="AE92">
            <v>0</v>
          </cell>
        </row>
        <row r="93">
          <cell r="M93">
            <v>11</v>
          </cell>
          <cell r="N93" t="str">
            <v>2009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2043100</v>
          </cell>
          <cell r="W93">
            <v>11</v>
          </cell>
          <cell r="X93" t="str">
            <v>2009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2043100</v>
          </cell>
        </row>
        <row r="94">
          <cell r="M94">
            <v>11</v>
          </cell>
          <cell r="N94" t="str">
            <v>2009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2043100</v>
          </cell>
          <cell r="W94">
            <v>11</v>
          </cell>
          <cell r="X94" t="str">
            <v>2009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2043100</v>
          </cell>
        </row>
        <row r="95">
          <cell r="M95">
            <v>11</v>
          </cell>
          <cell r="N95" t="str">
            <v>2009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2174382</v>
          </cell>
          <cell r="U95">
            <v>0</v>
          </cell>
          <cell r="W95">
            <v>11</v>
          </cell>
          <cell r="X95" t="str">
            <v>2009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</row>
        <row r="96">
          <cell r="M96">
            <v>12</v>
          </cell>
          <cell r="N96" t="str">
            <v>2009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2043100</v>
          </cell>
          <cell r="U96">
            <v>0</v>
          </cell>
          <cell r="W96">
            <v>12</v>
          </cell>
          <cell r="X96" t="str">
            <v>2009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2043100</v>
          </cell>
          <cell r="AE96">
            <v>0</v>
          </cell>
        </row>
        <row r="97">
          <cell r="M97">
            <v>12</v>
          </cell>
          <cell r="N97" t="str">
            <v>2009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1021550</v>
          </cell>
          <cell r="U97">
            <v>0</v>
          </cell>
          <cell r="W97">
            <v>12</v>
          </cell>
          <cell r="X97" t="str">
            <v>2009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1021550</v>
          </cell>
          <cell r="AE97">
            <v>0</v>
          </cell>
        </row>
        <row r="98">
          <cell r="M98">
            <v>11</v>
          </cell>
          <cell r="N98" t="str">
            <v>2009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1001160</v>
          </cell>
          <cell r="U98">
            <v>0</v>
          </cell>
          <cell r="W98">
            <v>11</v>
          </cell>
          <cell r="X98" t="str">
            <v>2009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1001160</v>
          </cell>
          <cell r="AE98">
            <v>0</v>
          </cell>
        </row>
        <row r="99">
          <cell r="M99">
            <v>12</v>
          </cell>
          <cell r="N99" t="str">
            <v>2009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2043100</v>
          </cell>
          <cell r="W99">
            <v>12</v>
          </cell>
          <cell r="X99" t="str">
            <v>2009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2043100</v>
          </cell>
        </row>
        <row r="100">
          <cell r="M100">
            <v>12</v>
          </cell>
          <cell r="N100" t="str">
            <v>2009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1021550</v>
          </cell>
          <cell r="W100">
            <v>12</v>
          </cell>
          <cell r="X100" t="str">
            <v>2009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1021550</v>
          </cell>
        </row>
        <row r="101">
          <cell r="M101">
            <v>12</v>
          </cell>
          <cell r="N101" t="str">
            <v>2009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2043100</v>
          </cell>
          <cell r="W101">
            <v>12</v>
          </cell>
          <cell r="X101" t="str">
            <v>2009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2043100</v>
          </cell>
        </row>
        <row r="102">
          <cell r="M102">
            <v>12</v>
          </cell>
          <cell r="N102" t="str">
            <v>2009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2043100</v>
          </cell>
          <cell r="W102">
            <v>12</v>
          </cell>
          <cell r="X102" t="str">
            <v>2009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2043100</v>
          </cell>
        </row>
        <row r="103">
          <cell r="M103">
            <v>12</v>
          </cell>
          <cell r="N103" t="str">
            <v>2009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2043100</v>
          </cell>
          <cell r="W103">
            <v>12</v>
          </cell>
          <cell r="X103" t="str">
            <v>2009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2043100</v>
          </cell>
        </row>
        <row r="104">
          <cell r="M104">
            <v>12</v>
          </cell>
          <cell r="N104" t="str">
            <v>2009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2043100</v>
          </cell>
          <cell r="W104">
            <v>12</v>
          </cell>
          <cell r="X104" t="str">
            <v>2009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2043100</v>
          </cell>
        </row>
        <row r="105">
          <cell r="M105">
            <v>12</v>
          </cell>
          <cell r="N105" t="str">
            <v>2009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2043100</v>
          </cell>
          <cell r="W105">
            <v>12</v>
          </cell>
          <cell r="X105" t="str">
            <v>2009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2043100</v>
          </cell>
        </row>
        <row r="106">
          <cell r="M106">
            <v>1</v>
          </cell>
          <cell r="N106" t="str">
            <v>2010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1033002</v>
          </cell>
          <cell r="U106">
            <v>0</v>
          </cell>
          <cell r="W106">
            <v>1</v>
          </cell>
          <cell r="X106" t="str">
            <v>2010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1033002</v>
          </cell>
          <cell r="AE106">
            <v>0</v>
          </cell>
        </row>
        <row r="107">
          <cell r="M107">
            <v>1</v>
          </cell>
          <cell r="N107" t="str">
            <v>2010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2043100</v>
          </cell>
          <cell r="W107">
            <v>1</v>
          </cell>
          <cell r="X107" t="str">
            <v>2010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2043100</v>
          </cell>
        </row>
        <row r="108">
          <cell r="M108">
            <v>11</v>
          </cell>
          <cell r="N108" t="str">
            <v>2009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2043100</v>
          </cell>
          <cell r="W108">
            <v>11</v>
          </cell>
          <cell r="X108" t="str">
            <v>2009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2043100</v>
          </cell>
        </row>
        <row r="109">
          <cell r="M109">
            <v>4</v>
          </cell>
          <cell r="N109" t="str">
            <v>2010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1033002</v>
          </cell>
          <cell r="U109">
            <v>0</v>
          </cell>
          <cell r="W109">
            <v>4</v>
          </cell>
          <cell r="X109" t="str">
            <v>2010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1033002</v>
          </cell>
          <cell r="AE109">
            <v>0</v>
          </cell>
        </row>
        <row r="110">
          <cell r="M110">
            <v>11</v>
          </cell>
          <cell r="N110" t="str">
            <v>2009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998647</v>
          </cell>
          <cell r="W110">
            <v>11</v>
          </cell>
          <cell r="X110" t="str">
            <v>2009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998647</v>
          </cell>
        </row>
        <row r="111">
          <cell r="M111">
            <v>2</v>
          </cell>
          <cell r="N111" t="str">
            <v>2010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1989350</v>
          </cell>
          <cell r="W111">
            <v>2</v>
          </cell>
          <cell r="X111" t="str">
            <v>2010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1989350</v>
          </cell>
        </row>
        <row r="112">
          <cell r="M112">
            <v>12</v>
          </cell>
          <cell r="N112" t="str">
            <v>2009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1989350</v>
          </cell>
          <cell r="W112">
            <v>12</v>
          </cell>
          <cell r="X112" t="str">
            <v>2009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1989350</v>
          </cell>
        </row>
        <row r="113">
          <cell r="M113">
            <v>12</v>
          </cell>
          <cell r="N113" t="str">
            <v>2009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1989350</v>
          </cell>
          <cell r="W113">
            <v>12</v>
          </cell>
          <cell r="X113" t="str">
            <v>2009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1989350</v>
          </cell>
        </row>
        <row r="114">
          <cell r="M114">
            <v>1</v>
          </cell>
          <cell r="N114" t="str">
            <v>2010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1989350</v>
          </cell>
          <cell r="W114">
            <v>1</v>
          </cell>
          <cell r="X114" t="str">
            <v>2010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1989350</v>
          </cell>
        </row>
        <row r="115">
          <cell r="M115">
            <v>2</v>
          </cell>
          <cell r="N115" t="str">
            <v>2010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1038750</v>
          </cell>
          <cell r="U115">
            <v>0</v>
          </cell>
          <cell r="W115">
            <v>2</v>
          </cell>
          <cell r="X115" t="str">
            <v>2010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1038750</v>
          </cell>
          <cell r="AE115">
            <v>0</v>
          </cell>
        </row>
        <row r="116">
          <cell r="M116">
            <v>1</v>
          </cell>
          <cell r="N116" t="str">
            <v>2010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1989350</v>
          </cell>
          <cell r="W116">
            <v>1</v>
          </cell>
          <cell r="X116" t="str">
            <v>2010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1989350</v>
          </cell>
        </row>
        <row r="117">
          <cell r="M117">
            <v>3</v>
          </cell>
          <cell r="N117" t="str">
            <v>2010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1038750</v>
          </cell>
          <cell r="U117">
            <v>0</v>
          </cell>
          <cell r="W117">
            <v>3</v>
          </cell>
          <cell r="X117" t="str">
            <v>2010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1038750</v>
          </cell>
          <cell r="AE117">
            <v>0</v>
          </cell>
        </row>
        <row r="118">
          <cell r="M118">
            <v>2</v>
          </cell>
          <cell r="N118" t="str">
            <v>2010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994675</v>
          </cell>
          <cell r="W118">
            <v>2</v>
          </cell>
          <cell r="X118" t="str">
            <v>2010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994675</v>
          </cell>
        </row>
        <row r="119">
          <cell r="M119">
            <v>2</v>
          </cell>
          <cell r="N119" t="str">
            <v>2010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1989350</v>
          </cell>
          <cell r="W119">
            <v>2</v>
          </cell>
          <cell r="X119" t="str">
            <v>2010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1989350</v>
          </cell>
        </row>
        <row r="120">
          <cell r="M120">
            <v>2</v>
          </cell>
          <cell r="N120" t="str">
            <v>2010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1989350</v>
          </cell>
          <cell r="W120">
            <v>2</v>
          </cell>
          <cell r="X120" t="str">
            <v>2010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1989350</v>
          </cell>
        </row>
        <row r="121">
          <cell r="M121">
            <v>1</v>
          </cell>
          <cell r="N121" t="str">
            <v>2010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1901200</v>
          </cell>
          <cell r="W121">
            <v>1</v>
          </cell>
          <cell r="X121" t="str">
            <v>2010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1901200</v>
          </cell>
        </row>
        <row r="122">
          <cell r="M122">
            <v>2</v>
          </cell>
          <cell r="N122" t="str">
            <v>2011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994675</v>
          </cell>
          <cell r="U122">
            <v>0</v>
          </cell>
          <cell r="W122">
            <v>2</v>
          </cell>
          <cell r="X122" t="str">
            <v>2011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994675</v>
          </cell>
          <cell r="AE122">
            <v>0</v>
          </cell>
        </row>
        <row r="123">
          <cell r="M123">
            <v>1</v>
          </cell>
          <cell r="N123" t="str">
            <v>2010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1038750</v>
          </cell>
          <cell r="U123">
            <v>0</v>
          </cell>
          <cell r="W123">
            <v>1</v>
          </cell>
          <cell r="X123" t="str">
            <v>2010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1038750</v>
          </cell>
          <cell r="AE123">
            <v>0</v>
          </cell>
        </row>
        <row r="124">
          <cell r="M124">
            <v>2</v>
          </cell>
          <cell r="N124" t="str">
            <v>2010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1989350</v>
          </cell>
          <cell r="W124">
            <v>2</v>
          </cell>
          <cell r="X124" t="str">
            <v>2010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1989350</v>
          </cell>
        </row>
        <row r="125">
          <cell r="M125">
            <v>2</v>
          </cell>
          <cell r="N125" t="str">
            <v>2010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1989350</v>
          </cell>
          <cell r="W125">
            <v>2</v>
          </cell>
          <cell r="X125" t="str">
            <v>2010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1989350</v>
          </cell>
        </row>
        <row r="126">
          <cell r="M126">
            <v>3</v>
          </cell>
          <cell r="N126" t="str">
            <v>2010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1989350</v>
          </cell>
          <cell r="W126">
            <v>3</v>
          </cell>
          <cell r="X126" t="str">
            <v>2010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1989350</v>
          </cell>
        </row>
        <row r="127">
          <cell r="M127">
            <v>1</v>
          </cell>
          <cell r="N127" t="str">
            <v>2010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1989350</v>
          </cell>
          <cell r="W127">
            <v>1</v>
          </cell>
          <cell r="X127" t="str">
            <v>2010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1989350</v>
          </cell>
        </row>
        <row r="128">
          <cell r="M128">
            <v>2</v>
          </cell>
          <cell r="N128" t="str">
            <v>2010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2116157</v>
          </cell>
          <cell r="U128">
            <v>0</v>
          </cell>
          <cell r="W128">
            <v>2</v>
          </cell>
          <cell r="X128" t="str">
            <v>2010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</row>
        <row r="129">
          <cell r="M129">
            <v>5</v>
          </cell>
          <cell r="N129" t="str">
            <v>2010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1989350</v>
          </cell>
          <cell r="W129">
            <v>5</v>
          </cell>
          <cell r="X129" t="str">
            <v>2010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1989350</v>
          </cell>
        </row>
        <row r="130">
          <cell r="M130">
            <v>7</v>
          </cell>
          <cell r="N130" t="str">
            <v>2010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975346.5</v>
          </cell>
          <cell r="W130">
            <v>7</v>
          </cell>
          <cell r="X130" t="str">
            <v>2010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975346.5</v>
          </cell>
        </row>
        <row r="131">
          <cell r="M131">
            <v>2</v>
          </cell>
          <cell r="N131" t="str">
            <v>2010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1989350</v>
          </cell>
          <cell r="W131">
            <v>2</v>
          </cell>
          <cell r="X131" t="str">
            <v>2010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1989350</v>
          </cell>
        </row>
        <row r="132">
          <cell r="M132">
            <v>2</v>
          </cell>
          <cell r="N132" t="str">
            <v>2010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1989350</v>
          </cell>
          <cell r="U132">
            <v>0</v>
          </cell>
          <cell r="W132">
            <v>2</v>
          </cell>
          <cell r="X132" t="str">
            <v>2010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</row>
        <row r="133">
          <cell r="M133">
            <v>3</v>
          </cell>
          <cell r="N133" t="str">
            <v>2010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W133">
            <v>3</v>
          </cell>
          <cell r="X133" t="str">
            <v>2010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3978700</v>
          </cell>
          <cell r="AE133">
            <v>0</v>
          </cell>
        </row>
        <row r="134">
          <cell r="M134">
            <v>6</v>
          </cell>
          <cell r="N134" t="str">
            <v>2010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3802400</v>
          </cell>
          <cell r="U134">
            <v>0</v>
          </cell>
          <cell r="W134">
            <v>6</v>
          </cell>
          <cell r="X134" t="str">
            <v>2010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</row>
        <row r="135">
          <cell r="M135">
            <v>3</v>
          </cell>
          <cell r="N135" t="str">
            <v>2010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1989350</v>
          </cell>
          <cell r="W135">
            <v>3</v>
          </cell>
          <cell r="X135" t="str">
            <v>2010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1989350</v>
          </cell>
        </row>
        <row r="136">
          <cell r="M136">
            <v>3</v>
          </cell>
          <cell r="N136" t="str">
            <v>2010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W136">
            <v>3</v>
          </cell>
          <cell r="X136" t="str">
            <v>2010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3978700</v>
          </cell>
        </row>
        <row r="137">
          <cell r="M137">
            <v>3</v>
          </cell>
          <cell r="N137" t="str">
            <v>2010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1392545</v>
          </cell>
          <cell r="W137">
            <v>3</v>
          </cell>
          <cell r="X137" t="str">
            <v>2010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1392545</v>
          </cell>
        </row>
        <row r="138">
          <cell r="M138">
            <v>1</v>
          </cell>
          <cell r="N138" t="str">
            <v>2010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2100135</v>
          </cell>
          <cell r="W138">
            <v>1</v>
          </cell>
          <cell r="X138" t="str">
            <v>2010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2100135</v>
          </cell>
        </row>
        <row r="139">
          <cell r="M139">
            <v>3</v>
          </cell>
          <cell r="N139" t="str">
            <v>2010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1038750</v>
          </cell>
          <cell r="U139">
            <v>0</v>
          </cell>
          <cell r="W139">
            <v>3</v>
          </cell>
          <cell r="X139" t="str">
            <v>2010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1038750</v>
          </cell>
          <cell r="AE139">
            <v>0</v>
          </cell>
        </row>
        <row r="140">
          <cell r="M140">
            <v>1</v>
          </cell>
          <cell r="N140" t="str">
            <v>2010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1989350</v>
          </cell>
          <cell r="W140">
            <v>1</v>
          </cell>
          <cell r="X140" t="str">
            <v>2010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1989350</v>
          </cell>
        </row>
        <row r="141">
          <cell r="M141">
            <v>1</v>
          </cell>
          <cell r="N141" t="str">
            <v>2010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1989350</v>
          </cell>
          <cell r="W141">
            <v>1</v>
          </cell>
          <cell r="X141" t="str">
            <v>2010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1989350</v>
          </cell>
        </row>
        <row r="142">
          <cell r="M142">
            <v>2</v>
          </cell>
          <cell r="N142" t="str">
            <v>2010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1989350</v>
          </cell>
          <cell r="W142">
            <v>2</v>
          </cell>
          <cell r="X142" t="str">
            <v>2010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1989350</v>
          </cell>
        </row>
        <row r="143">
          <cell r="M143">
            <v>7</v>
          </cell>
          <cell r="N143" t="str">
            <v>2010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1038750</v>
          </cell>
          <cell r="U143">
            <v>0</v>
          </cell>
          <cell r="W143">
            <v>7</v>
          </cell>
          <cell r="X143" t="str">
            <v>2010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1038750</v>
          </cell>
          <cell r="AE143">
            <v>0</v>
          </cell>
        </row>
        <row r="144">
          <cell r="M144">
            <v>4</v>
          </cell>
          <cell r="N144" t="str">
            <v>2010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1989350</v>
          </cell>
          <cell r="W144">
            <v>4</v>
          </cell>
          <cell r="X144" t="str">
            <v>2010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1989350</v>
          </cell>
        </row>
        <row r="145">
          <cell r="M145">
            <v>3</v>
          </cell>
          <cell r="N145" t="str">
            <v>2010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994675</v>
          </cell>
          <cell r="U145">
            <v>0</v>
          </cell>
          <cell r="W145">
            <v>3</v>
          </cell>
          <cell r="X145" t="str">
            <v>2010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994675</v>
          </cell>
          <cell r="AE145">
            <v>0</v>
          </cell>
        </row>
        <row r="146">
          <cell r="M146">
            <v>10</v>
          </cell>
          <cell r="N146" t="str">
            <v>2011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1392545</v>
          </cell>
          <cell r="W146">
            <v>10</v>
          </cell>
          <cell r="X146" t="str">
            <v>2011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1392545</v>
          </cell>
        </row>
        <row r="147">
          <cell r="M147">
            <v>3</v>
          </cell>
          <cell r="N147" t="str">
            <v>2010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1174000</v>
          </cell>
          <cell r="U147">
            <v>0</v>
          </cell>
          <cell r="W147">
            <v>3</v>
          </cell>
          <cell r="X147" t="str">
            <v>2010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1174000</v>
          </cell>
          <cell r="AE147">
            <v>0</v>
          </cell>
        </row>
        <row r="148">
          <cell r="M148">
            <v>4</v>
          </cell>
          <cell r="N148" t="str">
            <v>2010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2040350</v>
          </cell>
          <cell r="W148">
            <v>4</v>
          </cell>
          <cell r="X148" t="str">
            <v>2010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2040350</v>
          </cell>
        </row>
        <row r="149">
          <cell r="M149">
            <v>3</v>
          </cell>
          <cell r="N149" t="str">
            <v>2010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2040350</v>
          </cell>
          <cell r="W149">
            <v>3</v>
          </cell>
          <cell r="X149" t="str">
            <v>2010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2040350</v>
          </cell>
        </row>
        <row r="150">
          <cell r="M150">
            <v>4</v>
          </cell>
          <cell r="N150" t="str">
            <v>2010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1174000</v>
          </cell>
          <cell r="U150">
            <v>0</v>
          </cell>
          <cell r="W150">
            <v>4</v>
          </cell>
          <cell r="X150" t="str">
            <v>2010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1174000</v>
          </cell>
          <cell r="AE150">
            <v>0</v>
          </cell>
        </row>
        <row r="151">
          <cell r="M151">
            <v>4</v>
          </cell>
          <cell r="N151" t="str">
            <v>2010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2040350</v>
          </cell>
          <cell r="W151">
            <v>4</v>
          </cell>
          <cell r="X151" t="str">
            <v>2010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2040350</v>
          </cell>
        </row>
        <row r="152">
          <cell r="M152">
            <v>1</v>
          </cell>
          <cell r="N152" t="str">
            <v>2010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1020175</v>
          </cell>
          <cell r="W152">
            <v>1</v>
          </cell>
          <cell r="X152" t="str">
            <v>2010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1020175</v>
          </cell>
        </row>
        <row r="153">
          <cell r="M153">
            <v>6</v>
          </cell>
          <cell r="N153" t="str">
            <v>2010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2550438</v>
          </cell>
          <cell r="W153">
            <v>6</v>
          </cell>
          <cell r="X153" t="str">
            <v>2010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2550438</v>
          </cell>
        </row>
        <row r="154">
          <cell r="M154">
            <v>4</v>
          </cell>
          <cell r="N154" t="str">
            <v>2011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3261364</v>
          </cell>
          <cell r="W154">
            <v>4</v>
          </cell>
          <cell r="X154" t="str">
            <v>2011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</row>
        <row r="155">
          <cell r="M155">
            <v>7</v>
          </cell>
          <cell r="N155" t="str">
            <v>2010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1020175</v>
          </cell>
          <cell r="W155">
            <v>7</v>
          </cell>
          <cell r="X155" t="str">
            <v>2010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1020175</v>
          </cell>
        </row>
        <row r="156">
          <cell r="M156">
            <v>3</v>
          </cell>
          <cell r="N156" t="str">
            <v>2010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4080700</v>
          </cell>
          <cell r="W156">
            <v>3</v>
          </cell>
          <cell r="X156" t="str">
            <v>2010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</row>
        <row r="157">
          <cell r="M157">
            <v>4</v>
          </cell>
          <cell r="N157" t="str">
            <v>2010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W157">
            <v>4</v>
          </cell>
          <cell r="X157" t="str">
            <v>2010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3264560</v>
          </cell>
        </row>
        <row r="158">
          <cell r="M158">
            <v>3</v>
          </cell>
          <cell r="N158" t="str">
            <v>2011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2040350</v>
          </cell>
          <cell r="W158">
            <v>3</v>
          </cell>
          <cell r="X158" t="str">
            <v>2011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2040350</v>
          </cell>
        </row>
        <row r="159">
          <cell r="M159">
            <v>3</v>
          </cell>
          <cell r="N159" t="str">
            <v>2011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2040350</v>
          </cell>
          <cell r="W159">
            <v>3</v>
          </cell>
          <cell r="X159" t="str">
            <v>2011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2040350</v>
          </cell>
        </row>
        <row r="160">
          <cell r="M160">
            <v>5</v>
          </cell>
          <cell r="N160" t="str">
            <v>2010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2040350</v>
          </cell>
          <cell r="W160">
            <v>5</v>
          </cell>
          <cell r="X160" t="str">
            <v>2010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2040350</v>
          </cell>
        </row>
        <row r="161">
          <cell r="M161">
            <v>4</v>
          </cell>
          <cell r="N161" t="str">
            <v>2010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2040350</v>
          </cell>
          <cell r="W161">
            <v>4</v>
          </cell>
          <cell r="X161" t="str">
            <v>2010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2040350</v>
          </cell>
        </row>
        <row r="162">
          <cell r="M162">
            <v>5</v>
          </cell>
          <cell r="N162" t="str">
            <v>2010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2348000</v>
          </cell>
          <cell r="U162">
            <v>0</v>
          </cell>
          <cell r="W162">
            <v>5</v>
          </cell>
          <cell r="X162" t="str">
            <v>2010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</row>
        <row r="163">
          <cell r="M163">
            <v>2</v>
          </cell>
          <cell r="N163" t="str">
            <v>2010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2038752</v>
          </cell>
          <cell r="W163">
            <v>2</v>
          </cell>
          <cell r="X163" t="str">
            <v>2010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2038752</v>
          </cell>
        </row>
        <row r="164">
          <cell r="M164">
            <v>5</v>
          </cell>
          <cell r="N164" t="str">
            <v>2010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1020175</v>
          </cell>
          <cell r="W164">
            <v>5</v>
          </cell>
          <cell r="X164" t="str">
            <v>2010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1020175</v>
          </cell>
        </row>
        <row r="165">
          <cell r="M165">
            <v>3</v>
          </cell>
          <cell r="N165" t="str">
            <v>2010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1020175</v>
          </cell>
          <cell r="W165">
            <v>3</v>
          </cell>
          <cell r="X165" t="str">
            <v>2010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1020175</v>
          </cell>
        </row>
        <row r="166">
          <cell r="M166">
            <v>10</v>
          </cell>
          <cell r="N166" t="str">
            <v>2010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2040350</v>
          </cell>
          <cell r="W166">
            <v>10</v>
          </cell>
          <cell r="X166" t="str">
            <v>2010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2040350</v>
          </cell>
        </row>
        <row r="167">
          <cell r="M167">
            <v>8</v>
          </cell>
          <cell r="N167" t="str">
            <v>2010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2348000</v>
          </cell>
          <cell r="U167">
            <v>0</v>
          </cell>
          <cell r="W167">
            <v>8</v>
          </cell>
          <cell r="X167" t="str">
            <v>2010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</row>
        <row r="168">
          <cell r="M168">
            <v>5</v>
          </cell>
          <cell r="N168" t="str">
            <v>2010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W168">
            <v>5</v>
          </cell>
          <cell r="X168" t="str">
            <v>2010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4080700</v>
          </cell>
        </row>
        <row r="169">
          <cell r="M169">
            <v>9</v>
          </cell>
          <cell r="N169" t="str">
            <v>2010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W169">
            <v>9</v>
          </cell>
          <cell r="X169" t="str">
            <v>2010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4080700</v>
          </cell>
        </row>
        <row r="170">
          <cell r="M170">
            <v>7</v>
          </cell>
          <cell r="N170" t="str">
            <v>2010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1734298</v>
          </cell>
          <cell r="W170">
            <v>7</v>
          </cell>
          <cell r="X170" t="str">
            <v>2010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1734298</v>
          </cell>
        </row>
        <row r="171">
          <cell r="M171">
            <v>9</v>
          </cell>
          <cell r="N171" t="str">
            <v>2011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11140069</v>
          </cell>
          <cell r="U171">
            <v>0</v>
          </cell>
          <cell r="W171">
            <v>9</v>
          </cell>
          <cell r="X171" t="str">
            <v>2011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</row>
        <row r="172">
          <cell r="M172">
            <v>5</v>
          </cell>
          <cell r="N172" t="str">
            <v>2010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2040350</v>
          </cell>
          <cell r="W172">
            <v>5</v>
          </cell>
          <cell r="X172" t="str">
            <v>2010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2040350</v>
          </cell>
        </row>
        <row r="173">
          <cell r="M173">
            <v>3</v>
          </cell>
          <cell r="N173" t="str">
            <v>2011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1174000</v>
          </cell>
          <cell r="U173">
            <v>0</v>
          </cell>
          <cell r="W173">
            <v>3</v>
          </cell>
          <cell r="X173" t="str">
            <v>2011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1174000</v>
          </cell>
          <cell r="AE173">
            <v>0</v>
          </cell>
        </row>
        <row r="174">
          <cell r="M174">
            <v>6</v>
          </cell>
          <cell r="N174" t="str">
            <v>2010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1020175</v>
          </cell>
          <cell r="W174">
            <v>6</v>
          </cell>
          <cell r="X174" t="str">
            <v>2010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1020175</v>
          </cell>
        </row>
        <row r="175">
          <cell r="M175">
            <v>3</v>
          </cell>
          <cell r="N175" t="str">
            <v>2010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1732700</v>
          </cell>
          <cell r="W175">
            <v>3</v>
          </cell>
          <cell r="X175" t="str">
            <v>2010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1732700</v>
          </cell>
        </row>
        <row r="176">
          <cell r="M176">
            <v>7</v>
          </cell>
          <cell r="N176" t="str">
            <v>2010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2040350</v>
          </cell>
          <cell r="W176">
            <v>7</v>
          </cell>
          <cell r="X176" t="str">
            <v>2010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2040350</v>
          </cell>
        </row>
        <row r="177">
          <cell r="M177">
            <v>4</v>
          </cell>
          <cell r="N177" t="str">
            <v>2010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2040350</v>
          </cell>
          <cell r="W177">
            <v>4</v>
          </cell>
          <cell r="X177" t="str">
            <v>2010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2040350</v>
          </cell>
        </row>
        <row r="178">
          <cell r="M178">
            <v>4</v>
          </cell>
          <cell r="N178" t="str">
            <v>2010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2040350</v>
          </cell>
          <cell r="W178">
            <v>4</v>
          </cell>
          <cell r="X178" t="str">
            <v>2010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2040350</v>
          </cell>
        </row>
        <row r="179">
          <cell r="M179">
            <v>4</v>
          </cell>
          <cell r="N179" t="str">
            <v>2010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1020175</v>
          </cell>
          <cell r="W179">
            <v>4</v>
          </cell>
          <cell r="X179" t="str">
            <v>2010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1020175</v>
          </cell>
        </row>
        <row r="180">
          <cell r="M180">
            <v>1</v>
          </cell>
          <cell r="N180" t="str">
            <v>2011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2348000</v>
          </cell>
          <cell r="U180">
            <v>0</v>
          </cell>
          <cell r="W180">
            <v>1</v>
          </cell>
          <cell r="X180" t="str">
            <v>2011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</row>
        <row r="181">
          <cell r="M181">
            <v>6</v>
          </cell>
          <cell r="N181" t="str">
            <v>2011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2040350</v>
          </cell>
          <cell r="W181">
            <v>6</v>
          </cell>
          <cell r="X181" t="str">
            <v>2011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2040350</v>
          </cell>
        </row>
        <row r="182">
          <cell r="M182">
            <v>7</v>
          </cell>
          <cell r="N182" t="str">
            <v>2010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4080700</v>
          </cell>
          <cell r="W182">
            <v>7</v>
          </cell>
          <cell r="X182" t="str">
            <v>2010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</row>
        <row r="183">
          <cell r="M183">
            <v>1</v>
          </cell>
          <cell r="N183" t="str">
            <v>2011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2040350</v>
          </cell>
          <cell r="W183">
            <v>1</v>
          </cell>
          <cell r="X183" t="str">
            <v>2011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2040350</v>
          </cell>
        </row>
        <row r="184">
          <cell r="M184">
            <v>5</v>
          </cell>
          <cell r="N184" t="str">
            <v>2010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2114450</v>
          </cell>
          <cell r="W184">
            <v>5</v>
          </cell>
          <cell r="X184" t="str">
            <v>2010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2114450</v>
          </cell>
        </row>
        <row r="185">
          <cell r="M185">
            <v>7</v>
          </cell>
          <cell r="N185" t="str">
            <v>2010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1691560</v>
          </cell>
          <cell r="W185">
            <v>7</v>
          </cell>
          <cell r="X185" t="str">
            <v>2010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1691560</v>
          </cell>
        </row>
        <row r="186">
          <cell r="M186">
            <v>7</v>
          </cell>
          <cell r="N186" t="str">
            <v>2010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2114450</v>
          </cell>
          <cell r="W186">
            <v>7</v>
          </cell>
          <cell r="X186" t="str">
            <v>2010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2114450</v>
          </cell>
        </row>
        <row r="187">
          <cell r="M187">
            <v>5</v>
          </cell>
          <cell r="N187" t="str">
            <v>2010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2114450</v>
          </cell>
          <cell r="W187">
            <v>5</v>
          </cell>
          <cell r="X187" t="str">
            <v>2010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2114450</v>
          </cell>
        </row>
        <row r="188">
          <cell r="M188">
            <v>7</v>
          </cell>
          <cell r="N188" t="str">
            <v>2010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1235473</v>
          </cell>
          <cell r="W188">
            <v>7</v>
          </cell>
          <cell r="X188" t="str">
            <v>2010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1235473</v>
          </cell>
        </row>
        <row r="189">
          <cell r="M189">
            <v>7</v>
          </cell>
          <cell r="N189" t="str">
            <v>2010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W189">
            <v>7</v>
          </cell>
          <cell r="X189" t="str">
            <v>2010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2359000</v>
          </cell>
          <cell r="AE189">
            <v>0</v>
          </cell>
        </row>
        <row r="190">
          <cell r="M190">
            <v>4</v>
          </cell>
          <cell r="N190" t="str">
            <v>2010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1179500</v>
          </cell>
          <cell r="U190">
            <v>0</v>
          </cell>
          <cell r="W190">
            <v>4</v>
          </cell>
          <cell r="X190" t="str">
            <v>2010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1179500</v>
          </cell>
          <cell r="AE190">
            <v>0</v>
          </cell>
        </row>
        <row r="191">
          <cell r="M191">
            <v>7</v>
          </cell>
          <cell r="N191" t="str">
            <v>2010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2114450</v>
          </cell>
          <cell r="W191">
            <v>7</v>
          </cell>
          <cell r="X191" t="str">
            <v>2010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2114450</v>
          </cell>
        </row>
        <row r="192">
          <cell r="M192">
            <v>9</v>
          </cell>
          <cell r="N192" t="str">
            <v>2010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2114450</v>
          </cell>
          <cell r="W192">
            <v>9</v>
          </cell>
          <cell r="X192" t="str">
            <v>2010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2114450</v>
          </cell>
        </row>
        <row r="193">
          <cell r="M193">
            <v>7</v>
          </cell>
          <cell r="N193" t="str">
            <v>2010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2114450</v>
          </cell>
          <cell r="W193">
            <v>7</v>
          </cell>
          <cell r="X193" t="str">
            <v>2010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2114450</v>
          </cell>
        </row>
        <row r="194">
          <cell r="M194">
            <v>6</v>
          </cell>
          <cell r="N194" t="str">
            <v>2012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2114450</v>
          </cell>
          <cell r="W194">
            <v>6</v>
          </cell>
          <cell r="X194" t="str">
            <v>2012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2114450</v>
          </cell>
        </row>
        <row r="195">
          <cell r="M195">
            <v>8</v>
          </cell>
          <cell r="N195" t="str">
            <v>2011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1057225</v>
          </cell>
          <cell r="W195">
            <v>8</v>
          </cell>
          <cell r="X195" t="str">
            <v>2011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1057225</v>
          </cell>
        </row>
        <row r="196">
          <cell r="M196">
            <v>7</v>
          </cell>
          <cell r="N196" t="str">
            <v>2010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1869900</v>
          </cell>
          <cell r="W196">
            <v>7</v>
          </cell>
          <cell r="X196" t="str">
            <v>2010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1869900</v>
          </cell>
        </row>
        <row r="197">
          <cell r="M197">
            <v>7</v>
          </cell>
          <cell r="N197" t="str">
            <v>2010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2114450</v>
          </cell>
          <cell r="W197">
            <v>7</v>
          </cell>
          <cell r="X197" t="str">
            <v>2010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2114450</v>
          </cell>
        </row>
        <row r="198">
          <cell r="M198">
            <v>7</v>
          </cell>
          <cell r="N198" t="str">
            <v>2010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2114450</v>
          </cell>
          <cell r="W198">
            <v>7</v>
          </cell>
          <cell r="X198" t="str">
            <v>2010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2114450</v>
          </cell>
        </row>
        <row r="199">
          <cell r="M199">
            <v>7</v>
          </cell>
          <cell r="N199" t="str">
            <v>2010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1057225</v>
          </cell>
          <cell r="W199">
            <v>7</v>
          </cell>
          <cell r="X199" t="str">
            <v>2010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1057225</v>
          </cell>
        </row>
        <row r="200">
          <cell r="M200">
            <v>7</v>
          </cell>
          <cell r="N200" t="str">
            <v>2010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1179500</v>
          </cell>
          <cell r="U200">
            <v>0</v>
          </cell>
          <cell r="W200">
            <v>7</v>
          </cell>
          <cell r="X200" t="str">
            <v>2010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1179500</v>
          </cell>
          <cell r="AE200">
            <v>0</v>
          </cell>
        </row>
        <row r="201">
          <cell r="M201">
            <v>7</v>
          </cell>
          <cell r="N201" t="str">
            <v>2010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1179500</v>
          </cell>
          <cell r="U201">
            <v>0</v>
          </cell>
          <cell r="W201">
            <v>7</v>
          </cell>
          <cell r="X201" t="str">
            <v>2010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1179500</v>
          </cell>
          <cell r="AE201">
            <v>0</v>
          </cell>
        </row>
        <row r="202">
          <cell r="M202">
            <v>7</v>
          </cell>
          <cell r="N202" t="str">
            <v>2010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2114450</v>
          </cell>
          <cell r="W202">
            <v>7</v>
          </cell>
          <cell r="X202" t="str">
            <v>2010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2114450</v>
          </cell>
        </row>
        <row r="203">
          <cell r="M203">
            <v>7</v>
          </cell>
          <cell r="N203" t="str">
            <v>2010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2114450</v>
          </cell>
          <cell r="W203">
            <v>7</v>
          </cell>
          <cell r="X203" t="str">
            <v>2010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2114450</v>
          </cell>
        </row>
        <row r="204">
          <cell r="M204">
            <v>7</v>
          </cell>
          <cell r="N204" t="str">
            <v>2010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2114450</v>
          </cell>
          <cell r="W204">
            <v>7</v>
          </cell>
          <cell r="X204" t="str">
            <v>2010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2114450</v>
          </cell>
        </row>
        <row r="205">
          <cell r="M205">
            <v>1</v>
          </cell>
          <cell r="N205" t="str">
            <v>2011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2114450</v>
          </cell>
          <cell r="W205">
            <v>1</v>
          </cell>
          <cell r="X205" t="str">
            <v>2011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2114450</v>
          </cell>
        </row>
        <row r="206">
          <cell r="M206">
            <v>2</v>
          </cell>
          <cell r="N206" t="str">
            <v>2011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4228900</v>
          </cell>
          <cell r="W206">
            <v>2</v>
          </cell>
          <cell r="X206" t="str">
            <v>2011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</row>
        <row r="207">
          <cell r="M207">
            <v>2</v>
          </cell>
          <cell r="N207" t="str">
            <v>2011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W207">
            <v>2</v>
          </cell>
          <cell r="X207" t="str">
            <v>2011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2114450</v>
          </cell>
        </row>
        <row r="208">
          <cell r="M208">
            <v>3</v>
          </cell>
          <cell r="N208" t="str">
            <v>2012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W208">
            <v>3</v>
          </cell>
          <cell r="X208" t="str">
            <v>2012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16710104</v>
          </cell>
        </row>
        <row r="209">
          <cell r="M209">
            <v>7</v>
          </cell>
          <cell r="N209" t="str">
            <v>2010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2114450</v>
          </cell>
          <cell r="W209">
            <v>7</v>
          </cell>
          <cell r="X209" t="str">
            <v>2010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2114450</v>
          </cell>
        </row>
        <row r="210">
          <cell r="M210">
            <v>7</v>
          </cell>
          <cell r="N210" t="str">
            <v>2010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2114450</v>
          </cell>
          <cell r="W210">
            <v>7</v>
          </cell>
          <cell r="X210" t="str">
            <v>2010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2114450</v>
          </cell>
        </row>
        <row r="211">
          <cell r="M211">
            <v>7</v>
          </cell>
          <cell r="N211" t="str">
            <v>2010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1179500</v>
          </cell>
          <cell r="U211">
            <v>0</v>
          </cell>
          <cell r="W211">
            <v>7</v>
          </cell>
          <cell r="X211" t="str">
            <v>2010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1179500</v>
          </cell>
          <cell r="AE211">
            <v>0</v>
          </cell>
        </row>
        <row r="212">
          <cell r="M212">
            <v>9</v>
          </cell>
          <cell r="N212" t="str">
            <v>2010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1179500</v>
          </cell>
          <cell r="U212">
            <v>0</v>
          </cell>
          <cell r="W212">
            <v>9</v>
          </cell>
          <cell r="X212" t="str">
            <v>2010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1179500</v>
          </cell>
          <cell r="AE212">
            <v>0</v>
          </cell>
        </row>
        <row r="213">
          <cell r="M213">
            <v>8</v>
          </cell>
          <cell r="N213" t="str">
            <v>2011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2114450</v>
          </cell>
          <cell r="W213">
            <v>8</v>
          </cell>
          <cell r="X213" t="str">
            <v>2011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2114450</v>
          </cell>
        </row>
        <row r="214">
          <cell r="M214">
            <v>4</v>
          </cell>
          <cell r="N214" t="str">
            <v>2011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W214">
            <v>4</v>
          </cell>
          <cell r="X214" t="str">
            <v>2011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4228900</v>
          </cell>
        </row>
        <row r="215">
          <cell r="M215">
            <v>3</v>
          </cell>
          <cell r="N215" t="str">
            <v>2011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2114450</v>
          </cell>
          <cell r="W215">
            <v>3</v>
          </cell>
          <cell r="X215" t="str">
            <v>2011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</row>
        <row r="216">
          <cell r="M216">
            <v>3</v>
          </cell>
          <cell r="N216" t="str">
            <v>2011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W216">
            <v>3</v>
          </cell>
          <cell r="X216" t="str">
            <v>2011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2114450</v>
          </cell>
        </row>
        <row r="217">
          <cell r="M217">
            <v>9</v>
          </cell>
          <cell r="N217" t="str">
            <v>2011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4228900</v>
          </cell>
          <cell r="W217">
            <v>9</v>
          </cell>
          <cell r="X217" t="str">
            <v>2011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</row>
        <row r="218">
          <cell r="M218">
            <v>2</v>
          </cell>
          <cell r="N218" t="str">
            <v>2011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2114450</v>
          </cell>
          <cell r="W218">
            <v>2</v>
          </cell>
          <cell r="X218" t="str">
            <v>2011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2114450</v>
          </cell>
        </row>
        <row r="219">
          <cell r="M219">
            <v>6</v>
          </cell>
          <cell r="N219" t="str">
            <v>2011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2114450</v>
          </cell>
          <cell r="W219">
            <v>6</v>
          </cell>
          <cell r="X219" t="str">
            <v>2011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2114450</v>
          </cell>
        </row>
        <row r="220">
          <cell r="M220">
            <v>4</v>
          </cell>
          <cell r="N220" t="str">
            <v>2011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1869900</v>
          </cell>
          <cell r="W220">
            <v>4</v>
          </cell>
          <cell r="X220" t="str">
            <v>2011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1869900</v>
          </cell>
        </row>
        <row r="221">
          <cell r="M221">
            <v>10</v>
          </cell>
          <cell r="N221" t="str">
            <v>2010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1184050</v>
          </cell>
          <cell r="W221">
            <v>10</v>
          </cell>
          <cell r="X221" t="str">
            <v>2010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1184050</v>
          </cell>
        </row>
        <row r="222">
          <cell r="M222">
            <v>8</v>
          </cell>
          <cell r="N222" t="str">
            <v>2010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2368100</v>
          </cell>
          <cell r="W222">
            <v>8</v>
          </cell>
          <cell r="X222" t="str">
            <v>2010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2368100</v>
          </cell>
        </row>
        <row r="223">
          <cell r="M223">
            <v>12</v>
          </cell>
          <cell r="N223" t="str">
            <v>2010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1329250</v>
          </cell>
          <cell r="U223">
            <v>0</v>
          </cell>
          <cell r="W223">
            <v>12</v>
          </cell>
          <cell r="X223" t="str">
            <v>2010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1329250</v>
          </cell>
          <cell r="AE223">
            <v>0</v>
          </cell>
        </row>
        <row r="224">
          <cell r="M224">
            <v>12</v>
          </cell>
          <cell r="N224" t="str">
            <v>2010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2368100</v>
          </cell>
          <cell r="W224">
            <v>12</v>
          </cell>
          <cell r="X224" t="str">
            <v>2010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2368100</v>
          </cell>
        </row>
        <row r="225">
          <cell r="M225">
            <v>12</v>
          </cell>
          <cell r="N225" t="str">
            <v>2010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2368100</v>
          </cell>
          <cell r="W225">
            <v>12</v>
          </cell>
          <cell r="X225" t="str">
            <v>2010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2368100</v>
          </cell>
        </row>
        <row r="226">
          <cell r="M226">
            <v>8</v>
          </cell>
          <cell r="N226" t="str">
            <v>2010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1184050</v>
          </cell>
          <cell r="W226">
            <v>8</v>
          </cell>
          <cell r="X226" t="str">
            <v>2010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1184050</v>
          </cell>
        </row>
        <row r="227">
          <cell r="M227">
            <v>12</v>
          </cell>
          <cell r="N227" t="str">
            <v>2010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2077700</v>
          </cell>
          <cell r="W227">
            <v>12</v>
          </cell>
          <cell r="X227" t="str">
            <v>2010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2077700</v>
          </cell>
        </row>
        <row r="228">
          <cell r="M228">
            <v>12</v>
          </cell>
          <cell r="N228" t="str">
            <v>2010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1329250</v>
          </cell>
          <cell r="U228">
            <v>0</v>
          </cell>
          <cell r="W228">
            <v>12</v>
          </cell>
          <cell r="X228" t="str">
            <v>2010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1329250</v>
          </cell>
          <cell r="AE228">
            <v>0</v>
          </cell>
        </row>
        <row r="229">
          <cell r="M229">
            <v>3</v>
          </cell>
          <cell r="N229" t="str">
            <v>2011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4736200</v>
          </cell>
          <cell r="W229">
            <v>3</v>
          </cell>
          <cell r="X229" t="str">
            <v>2011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</row>
        <row r="230">
          <cell r="M230">
            <v>5</v>
          </cell>
          <cell r="N230" t="str">
            <v>2011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4736200</v>
          </cell>
          <cell r="W230">
            <v>5</v>
          </cell>
          <cell r="X230" t="str">
            <v>2011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</row>
        <row r="231">
          <cell r="M231">
            <v>5</v>
          </cell>
          <cell r="N231" t="str">
            <v>2011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W231">
            <v>5</v>
          </cell>
          <cell r="X231" t="str">
            <v>2011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4736200</v>
          </cell>
        </row>
        <row r="232">
          <cell r="M232">
            <v>5</v>
          </cell>
          <cell r="N232" t="str">
            <v>2011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2368100</v>
          </cell>
          <cell r="W232">
            <v>5</v>
          </cell>
          <cell r="X232" t="str">
            <v>2011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2368100</v>
          </cell>
        </row>
        <row r="233">
          <cell r="M233">
            <v>8</v>
          </cell>
          <cell r="N233" t="str">
            <v>2010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2368100</v>
          </cell>
          <cell r="W233">
            <v>8</v>
          </cell>
          <cell r="X233" t="str">
            <v>2010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2368100</v>
          </cell>
        </row>
        <row r="234">
          <cell r="M234">
            <v>12</v>
          </cell>
          <cell r="N234" t="str">
            <v>2011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2368100</v>
          </cell>
          <cell r="W234">
            <v>12</v>
          </cell>
          <cell r="X234" t="str">
            <v>2011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2368100</v>
          </cell>
        </row>
        <row r="235">
          <cell r="M235">
            <v>11</v>
          </cell>
          <cell r="N235" t="str">
            <v>2010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1184050</v>
          </cell>
          <cell r="W235">
            <v>11</v>
          </cell>
          <cell r="X235" t="str">
            <v>2010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1184050</v>
          </cell>
        </row>
        <row r="236">
          <cell r="M236">
            <v>8</v>
          </cell>
          <cell r="N236" t="str">
            <v>2010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1184050</v>
          </cell>
          <cell r="W236">
            <v>8</v>
          </cell>
          <cell r="X236" t="str">
            <v>2010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1184050</v>
          </cell>
        </row>
        <row r="237">
          <cell r="M237">
            <v>2</v>
          </cell>
          <cell r="N237" t="str">
            <v>2011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2368100</v>
          </cell>
          <cell r="W237">
            <v>2</v>
          </cell>
          <cell r="X237" t="str">
            <v>2011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2368100</v>
          </cell>
        </row>
        <row r="238">
          <cell r="M238">
            <v>3</v>
          </cell>
          <cell r="N238" t="str">
            <v>2011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1329250</v>
          </cell>
          <cell r="U238">
            <v>0</v>
          </cell>
          <cell r="W238">
            <v>3</v>
          </cell>
          <cell r="X238" t="str">
            <v>2011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1329250</v>
          </cell>
          <cell r="AE238">
            <v>0</v>
          </cell>
        </row>
        <row r="239">
          <cell r="M239">
            <v>4</v>
          </cell>
          <cell r="N239" t="str">
            <v>2011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4155400</v>
          </cell>
          <cell r="W239">
            <v>4</v>
          </cell>
          <cell r="X239" t="str">
            <v>2011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</row>
        <row r="240">
          <cell r="M240">
            <v>2</v>
          </cell>
          <cell r="N240" t="str">
            <v>2011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W240">
            <v>2</v>
          </cell>
          <cell r="X240" t="str">
            <v>2011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4736200</v>
          </cell>
        </row>
        <row r="241">
          <cell r="M241">
            <v>1</v>
          </cell>
          <cell r="N241" t="str">
            <v>2011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2368100</v>
          </cell>
          <cell r="W241">
            <v>1</v>
          </cell>
          <cell r="X241" t="str">
            <v>2011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2368100</v>
          </cell>
        </row>
        <row r="242">
          <cell r="M242">
            <v>11</v>
          </cell>
          <cell r="N242" t="str">
            <v>2010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1329250</v>
          </cell>
          <cell r="U242">
            <v>0</v>
          </cell>
          <cell r="W242">
            <v>11</v>
          </cell>
          <cell r="X242" t="str">
            <v>2010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1329250</v>
          </cell>
          <cell r="AE242">
            <v>0</v>
          </cell>
        </row>
        <row r="243">
          <cell r="M243">
            <v>8</v>
          </cell>
          <cell r="N243" t="str">
            <v>2011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W243">
            <v>8</v>
          </cell>
          <cell r="X243" t="str">
            <v>2011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4736200</v>
          </cell>
        </row>
        <row r="244">
          <cell r="M244">
            <v>8</v>
          </cell>
          <cell r="N244" t="str">
            <v>2011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2368100</v>
          </cell>
          <cell r="W244">
            <v>8</v>
          </cell>
          <cell r="X244" t="str">
            <v>2011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2368100</v>
          </cell>
        </row>
        <row r="245">
          <cell r="M245">
            <v>8</v>
          </cell>
          <cell r="N245" t="str">
            <v>2010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2368100</v>
          </cell>
          <cell r="W245">
            <v>8</v>
          </cell>
          <cell r="X245" t="str">
            <v>2010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2368100</v>
          </cell>
        </row>
        <row r="246">
          <cell r="M246">
            <v>8</v>
          </cell>
          <cell r="N246" t="str">
            <v>2010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1184050</v>
          </cell>
          <cell r="W246">
            <v>8</v>
          </cell>
          <cell r="X246" t="str">
            <v>2010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1184050</v>
          </cell>
        </row>
        <row r="247">
          <cell r="M247">
            <v>12</v>
          </cell>
          <cell r="N247" t="str">
            <v>2010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2368100</v>
          </cell>
          <cell r="W247">
            <v>12</v>
          </cell>
          <cell r="X247" t="str">
            <v>2010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2368100</v>
          </cell>
        </row>
        <row r="248">
          <cell r="M248">
            <v>3</v>
          </cell>
          <cell r="N248" t="str">
            <v>2011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1894480</v>
          </cell>
          <cell r="W248">
            <v>3</v>
          </cell>
          <cell r="X248" t="str">
            <v>2011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1894480</v>
          </cell>
        </row>
        <row r="249">
          <cell r="M249">
            <v>3</v>
          </cell>
          <cell r="N249" t="str">
            <v>2011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1329250</v>
          </cell>
          <cell r="U249">
            <v>0</v>
          </cell>
          <cell r="W249">
            <v>3</v>
          </cell>
          <cell r="X249" t="str">
            <v>2011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1329250</v>
          </cell>
          <cell r="AE249">
            <v>0</v>
          </cell>
        </row>
        <row r="250">
          <cell r="M250">
            <v>3</v>
          </cell>
          <cell r="N250" t="str">
            <v>2011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2368100</v>
          </cell>
          <cell r="W250">
            <v>3</v>
          </cell>
          <cell r="X250" t="str">
            <v>2011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2368100</v>
          </cell>
        </row>
        <row r="251">
          <cell r="M251">
            <v>11</v>
          </cell>
          <cell r="N251" t="str">
            <v>2010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2368100</v>
          </cell>
          <cell r="W251">
            <v>11</v>
          </cell>
          <cell r="X251" t="str">
            <v>2010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2368100</v>
          </cell>
        </row>
        <row r="252">
          <cell r="M252">
            <v>4</v>
          </cell>
          <cell r="N252" t="str">
            <v>2011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2368100</v>
          </cell>
          <cell r="W252">
            <v>4</v>
          </cell>
          <cell r="X252" t="str">
            <v>2011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2368100</v>
          </cell>
        </row>
        <row r="253">
          <cell r="M253">
            <v>6</v>
          </cell>
          <cell r="N253" t="str">
            <v>2011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2368100</v>
          </cell>
          <cell r="W253">
            <v>6</v>
          </cell>
          <cell r="X253" t="str">
            <v>2011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2368100</v>
          </cell>
        </row>
        <row r="254">
          <cell r="M254">
            <v>8</v>
          </cell>
          <cell r="N254" t="str">
            <v>2010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1329250</v>
          </cell>
          <cell r="U254">
            <v>0</v>
          </cell>
          <cell r="W254">
            <v>8</v>
          </cell>
          <cell r="X254" t="str">
            <v>2010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1329250</v>
          </cell>
          <cell r="AE254">
            <v>0</v>
          </cell>
        </row>
        <row r="255">
          <cell r="M255">
            <v>2</v>
          </cell>
          <cell r="N255" t="str">
            <v>2011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W255">
            <v>2</v>
          </cell>
          <cell r="X255" t="str">
            <v>2011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4736200</v>
          </cell>
        </row>
        <row r="256">
          <cell r="M256">
            <v>8</v>
          </cell>
          <cell r="N256" t="str">
            <v>2011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1367270</v>
          </cell>
          <cell r="W256">
            <v>8</v>
          </cell>
          <cell r="X256" t="str">
            <v>2011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1367270</v>
          </cell>
        </row>
        <row r="257">
          <cell r="M257">
            <v>8</v>
          </cell>
          <cell r="N257" t="str">
            <v>2011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W257">
            <v>8</v>
          </cell>
          <cell r="X257" t="str">
            <v>2011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2788620</v>
          </cell>
        </row>
        <row r="258">
          <cell r="M258">
            <v>1</v>
          </cell>
          <cell r="N258" t="str">
            <v>2011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2323850</v>
          </cell>
          <cell r="W258">
            <v>1</v>
          </cell>
          <cell r="X258" t="str">
            <v>2011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2323850</v>
          </cell>
        </row>
        <row r="259">
          <cell r="M259">
            <v>1</v>
          </cell>
          <cell r="N259" t="str">
            <v>2011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1394310</v>
          </cell>
          <cell r="W259">
            <v>1</v>
          </cell>
          <cell r="X259" t="str">
            <v>2011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1394310</v>
          </cell>
        </row>
        <row r="260">
          <cell r="M260">
            <v>2</v>
          </cell>
          <cell r="N260" t="str">
            <v>2011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1314250</v>
          </cell>
          <cell r="U260">
            <v>0</v>
          </cell>
          <cell r="W260">
            <v>2</v>
          </cell>
          <cell r="X260" t="str">
            <v>2011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1314250</v>
          </cell>
          <cell r="AE260">
            <v>0</v>
          </cell>
        </row>
        <row r="261">
          <cell r="M261">
            <v>3</v>
          </cell>
          <cell r="N261" t="str">
            <v>2011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2323850</v>
          </cell>
          <cell r="W261">
            <v>3</v>
          </cell>
          <cell r="X261" t="str">
            <v>2011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2323850</v>
          </cell>
        </row>
        <row r="262">
          <cell r="M262">
            <v>2</v>
          </cell>
          <cell r="N262" t="str">
            <v>2011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1394310</v>
          </cell>
          <cell r="W262">
            <v>2</v>
          </cell>
          <cell r="X262" t="str">
            <v>2011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1394310</v>
          </cell>
        </row>
        <row r="263">
          <cell r="M263">
            <v>1</v>
          </cell>
          <cell r="N263" t="str">
            <v>2011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2483970</v>
          </cell>
          <cell r="W263">
            <v>1</v>
          </cell>
          <cell r="X263" t="str">
            <v>2011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2483970</v>
          </cell>
        </row>
        <row r="264">
          <cell r="M264">
            <v>3</v>
          </cell>
          <cell r="N264" t="str">
            <v>2011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2323850</v>
          </cell>
          <cell r="W264">
            <v>3</v>
          </cell>
          <cell r="X264" t="str">
            <v>2011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2323850</v>
          </cell>
        </row>
        <row r="265">
          <cell r="M265">
            <v>1</v>
          </cell>
          <cell r="N265" t="str">
            <v>2011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4647700</v>
          </cell>
          <cell r="W265">
            <v>1</v>
          </cell>
          <cell r="X265" t="str">
            <v>2011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</row>
        <row r="266">
          <cell r="M266">
            <v>2</v>
          </cell>
          <cell r="N266" t="str">
            <v>2011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1314250</v>
          </cell>
          <cell r="U266">
            <v>0</v>
          </cell>
          <cell r="W266">
            <v>2</v>
          </cell>
          <cell r="X266" t="str">
            <v>2011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1314250</v>
          </cell>
          <cell r="AE266">
            <v>0</v>
          </cell>
        </row>
        <row r="267">
          <cell r="M267">
            <v>6</v>
          </cell>
          <cell r="N267" t="str">
            <v>2011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2323850</v>
          </cell>
          <cell r="W267">
            <v>6</v>
          </cell>
          <cell r="X267" t="str">
            <v>2011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2323850</v>
          </cell>
        </row>
        <row r="268">
          <cell r="M268">
            <v>1</v>
          </cell>
          <cell r="N268" t="str">
            <v>2011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2323850</v>
          </cell>
          <cell r="W268">
            <v>1</v>
          </cell>
          <cell r="X268" t="str">
            <v>2011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2323850</v>
          </cell>
        </row>
        <row r="269">
          <cell r="M269">
            <v>9</v>
          </cell>
          <cell r="N269" t="str">
            <v>2011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W269">
            <v>9</v>
          </cell>
          <cell r="X269" t="str">
            <v>2011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3718160</v>
          </cell>
        </row>
        <row r="270">
          <cell r="M270">
            <v>1</v>
          </cell>
          <cell r="N270" t="str">
            <v>2011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2323850</v>
          </cell>
          <cell r="W270">
            <v>1</v>
          </cell>
          <cell r="X270" t="str">
            <v>2011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2323850</v>
          </cell>
        </row>
        <row r="271">
          <cell r="M271">
            <v>1</v>
          </cell>
          <cell r="N271" t="str">
            <v>2011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1859080</v>
          </cell>
          <cell r="W271">
            <v>1</v>
          </cell>
          <cell r="X271" t="str">
            <v>2011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1859080</v>
          </cell>
        </row>
        <row r="272">
          <cell r="M272">
            <v>3</v>
          </cell>
          <cell r="N272" t="str">
            <v>2011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2323850</v>
          </cell>
          <cell r="W272">
            <v>3</v>
          </cell>
          <cell r="X272" t="str">
            <v>2011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2323850</v>
          </cell>
        </row>
        <row r="273">
          <cell r="M273">
            <v>1</v>
          </cell>
          <cell r="N273" t="str">
            <v>2011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1554430</v>
          </cell>
          <cell r="W273">
            <v>1</v>
          </cell>
          <cell r="X273" t="str">
            <v>2011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1554430</v>
          </cell>
        </row>
        <row r="274">
          <cell r="M274">
            <v>3</v>
          </cell>
          <cell r="N274" t="str">
            <v>2011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W274">
            <v>3</v>
          </cell>
          <cell r="X274" t="str">
            <v>2011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4647700</v>
          </cell>
        </row>
        <row r="275">
          <cell r="M275">
            <v>2</v>
          </cell>
          <cell r="N275" t="str">
            <v>2011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1859080</v>
          </cell>
          <cell r="W275">
            <v>2</v>
          </cell>
          <cell r="X275" t="str">
            <v>2011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1859080</v>
          </cell>
        </row>
        <row r="276">
          <cell r="M276">
            <v>1</v>
          </cell>
          <cell r="N276" t="str">
            <v>2011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2628500</v>
          </cell>
          <cell r="U276">
            <v>0</v>
          </cell>
          <cell r="W276">
            <v>1</v>
          </cell>
          <cell r="X276" t="str">
            <v>2011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</row>
        <row r="277">
          <cell r="M277">
            <v>7</v>
          </cell>
          <cell r="N277" t="str">
            <v>2011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1859080</v>
          </cell>
          <cell r="W277">
            <v>7</v>
          </cell>
          <cell r="X277" t="str">
            <v>2011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1859080</v>
          </cell>
        </row>
        <row r="278">
          <cell r="M278">
            <v>1</v>
          </cell>
          <cell r="N278" t="str">
            <v>2011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2323850</v>
          </cell>
          <cell r="W278">
            <v>1</v>
          </cell>
          <cell r="X278" t="str">
            <v>2011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2323850</v>
          </cell>
        </row>
        <row r="279">
          <cell r="M279">
            <v>12</v>
          </cell>
          <cell r="N279" t="str">
            <v>2011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2628500</v>
          </cell>
          <cell r="U279">
            <v>0</v>
          </cell>
          <cell r="W279">
            <v>12</v>
          </cell>
          <cell r="X279" t="str">
            <v>2011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</row>
        <row r="280">
          <cell r="M280">
            <v>8</v>
          </cell>
          <cell r="N280" t="str">
            <v>2012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2323850</v>
          </cell>
          <cell r="W280">
            <v>8</v>
          </cell>
          <cell r="X280" t="str">
            <v>2012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2323850</v>
          </cell>
        </row>
        <row r="281">
          <cell r="M281">
            <v>2</v>
          </cell>
          <cell r="N281" t="str">
            <v>2012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2019200</v>
          </cell>
          <cell r="W281">
            <v>2</v>
          </cell>
          <cell r="X281" t="str">
            <v>2012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2019200</v>
          </cell>
        </row>
        <row r="282">
          <cell r="M282">
            <v>3</v>
          </cell>
          <cell r="N282" t="str">
            <v>2011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4647700</v>
          </cell>
          <cell r="W282">
            <v>3</v>
          </cell>
          <cell r="X282" t="str">
            <v>2011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</row>
        <row r="283">
          <cell r="M283">
            <v>3</v>
          </cell>
          <cell r="N283" t="str">
            <v>2011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4647700</v>
          </cell>
          <cell r="W283">
            <v>3</v>
          </cell>
          <cell r="X283" t="str">
            <v>2011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  <cell r="AE283">
            <v>0</v>
          </cell>
        </row>
        <row r="284">
          <cell r="M284">
            <v>3</v>
          </cell>
          <cell r="N284" t="str">
            <v>2011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2323850</v>
          </cell>
          <cell r="W284">
            <v>3</v>
          </cell>
          <cell r="X284" t="str">
            <v>2011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2323850</v>
          </cell>
        </row>
        <row r="285">
          <cell r="M285">
            <v>1</v>
          </cell>
          <cell r="N285" t="str">
            <v>2011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1314250</v>
          </cell>
          <cell r="U285">
            <v>0</v>
          </cell>
          <cell r="W285">
            <v>1</v>
          </cell>
          <cell r="X285" t="str">
            <v>2011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1314250</v>
          </cell>
          <cell r="AE285">
            <v>0</v>
          </cell>
        </row>
        <row r="286">
          <cell r="M286">
            <v>4</v>
          </cell>
          <cell r="N286" t="str">
            <v>2011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2323850</v>
          </cell>
          <cell r="W286">
            <v>4</v>
          </cell>
          <cell r="X286" t="str">
            <v>2011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2323850</v>
          </cell>
        </row>
        <row r="287">
          <cell r="M287">
            <v>1</v>
          </cell>
          <cell r="N287" t="str">
            <v>2011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1161925</v>
          </cell>
          <cell r="W287">
            <v>1</v>
          </cell>
          <cell r="X287" t="str">
            <v>2011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1161925</v>
          </cell>
        </row>
        <row r="288">
          <cell r="M288">
            <v>4</v>
          </cell>
          <cell r="N288" t="str">
            <v>2012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2323850</v>
          </cell>
          <cell r="W288">
            <v>4</v>
          </cell>
          <cell r="X288" t="str">
            <v>2012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2323850</v>
          </cell>
        </row>
        <row r="289">
          <cell r="M289">
            <v>10</v>
          </cell>
          <cell r="N289" t="str">
            <v>2011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4647700</v>
          </cell>
          <cell r="W289">
            <v>10</v>
          </cell>
          <cell r="X289" t="str">
            <v>2011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</row>
        <row r="290">
          <cell r="M290">
            <v>10</v>
          </cell>
          <cell r="N290" t="str">
            <v>2011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4647700</v>
          </cell>
          <cell r="W290">
            <v>10</v>
          </cell>
          <cell r="X290" t="str">
            <v>2011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</row>
        <row r="291">
          <cell r="M291">
            <v>1</v>
          </cell>
          <cell r="N291" t="str">
            <v>2012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2323850</v>
          </cell>
          <cell r="W291">
            <v>1</v>
          </cell>
          <cell r="X291" t="str">
            <v>2012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</row>
        <row r="292">
          <cell r="M292">
            <v>1</v>
          </cell>
          <cell r="N292" t="str">
            <v>2012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2628500</v>
          </cell>
          <cell r="U292">
            <v>0</v>
          </cell>
          <cell r="W292">
            <v>1</v>
          </cell>
          <cell r="X292" t="str">
            <v>2012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</row>
        <row r="293">
          <cell r="M293">
            <v>4</v>
          </cell>
          <cell r="N293" t="str">
            <v>2011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1929000</v>
          </cell>
          <cell r="W293">
            <v>4</v>
          </cell>
          <cell r="X293" t="str">
            <v>2011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1929000</v>
          </cell>
        </row>
        <row r="294">
          <cell r="M294">
            <v>4</v>
          </cell>
          <cell r="N294" t="str">
            <v>2011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4672000</v>
          </cell>
          <cell r="W294">
            <v>4</v>
          </cell>
          <cell r="X294" t="str">
            <v>2011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</row>
        <row r="295">
          <cell r="M295">
            <v>4</v>
          </cell>
          <cell r="N295" t="str">
            <v>2011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1168000</v>
          </cell>
          <cell r="W295">
            <v>4</v>
          </cell>
          <cell r="X295" t="str">
            <v>2011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1168000</v>
          </cell>
        </row>
        <row r="296">
          <cell r="M296">
            <v>4</v>
          </cell>
          <cell r="N296" t="str">
            <v>2011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2336000</v>
          </cell>
          <cell r="W296">
            <v>4</v>
          </cell>
          <cell r="X296" t="str">
            <v>2011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2336000</v>
          </cell>
        </row>
        <row r="297">
          <cell r="M297">
            <v>1</v>
          </cell>
          <cell r="N297" t="str">
            <v>2011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W297">
            <v>1</v>
          </cell>
          <cell r="X297" t="str">
            <v>2011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2336000</v>
          </cell>
        </row>
        <row r="298">
          <cell r="M298">
            <v>10</v>
          </cell>
          <cell r="N298" t="str">
            <v>2011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2743000</v>
          </cell>
          <cell r="U298">
            <v>0</v>
          </cell>
          <cell r="W298">
            <v>10</v>
          </cell>
          <cell r="X298" t="str">
            <v>2011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</row>
        <row r="299">
          <cell r="M299">
            <v>5</v>
          </cell>
          <cell r="N299" t="str">
            <v>2011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4672000</v>
          </cell>
          <cell r="W299">
            <v>5</v>
          </cell>
          <cell r="X299" t="str">
            <v>2011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</row>
        <row r="300">
          <cell r="M300">
            <v>10</v>
          </cell>
          <cell r="N300" t="str">
            <v>2011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4672000</v>
          </cell>
          <cell r="W300">
            <v>10</v>
          </cell>
          <cell r="X300" t="str">
            <v>2011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</row>
        <row r="301">
          <cell r="M301">
            <v>1</v>
          </cell>
          <cell r="N301" t="str">
            <v>2011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2336000</v>
          </cell>
          <cell r="W301">
            <v>1</v>
          </cell>
          <cell r="X301" t="str">
            <v>2011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2336000</v>
          </cell>
        </row>
        <row r="302">
          <cell r="M302">
            <v>8</v>
          </cell>
          <cell r="N302" t="str">
            <v>2012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2336000</v>
          </cell>
          <cell r="W302">
            <v>8</v>
          </cell>
          <cell r="X302" t="str">
            <v>2012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  <cell r="AE302">
            <v>2336000</v>
          </cell>
        </row>
        <row r="303">
          <cell r="M303">
            <v>1</v>
          </cell>
          <cell r="N303" t="str">
            <v>2012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W303">
            <v>1</v>
          </cell>
          <cell r="X303" t="str">
            <v>2012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4672000</v>
          </cell>
        </row>
        <row r="304">
          <cell r="M304">
            <v>1</v>
          </cell>
          <cell r="N304" t="str">
            <v>2012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1371500</v>
          </cell>
          <cell r="U304">
            <v>0</v>
          </cell>
          <cell r="W304">
            <v>1</v>
          </cell>
          <cell r="X304" t="str">
            <v>2012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1371500</v>
          </cell>
          <cell r="AE304">
            <v>0</v>
          </cell>
        </row>
        <row r="305">
          <cell r="M305">
            <v>5</v>
          </cell>
          <cell r="N305" t="str">
            <v>2011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2743000</v>
          </cell>
          <cell r="U305">
            <v>0</v>
          </cell>
          <cell r="W305">
            <v>5</v>
          </cell>
          <cell r="X305" t="str">
            <v>2011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</row>
        <row r="306">
          <cell r="M306">
            <v>7</v>
          </cell>
          <cell r="N306" t="str">
            <v>2011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4672000</v>
          </cell>
          <cell r="W306">
            <v>7</v>
          </cell>
          <cell r="X306" t="str">
            <v>2011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</row>
        <row r="307">
          <cell r="M307">
            <v>9</v>
          </cell>
          <cell r="N307" t="str">
            <v>2012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2336000</v>
          </cell>
          <cell r="W307">
            <v>9</v>
          </cell>
          <cell r="X307" t="str">
            <v>2012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2336000</v>
          </cell>
        </row>
        <row r="308">
          <cell r="M308">
            <v>4</v>
          </cell>
          <cell r="N308" t="str">
            <v>2011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2336000</v>
          </cell>
          <cell r="W308">
            <v>4</v>
          </cell>
          <cell r="X308" t="str">
            <v>2011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</row>
        <row r="309">
          <cell r="M309">
            <v>5</v>
          </cell>
          <cell r="N309" t="str">
            <v>2011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4672000</v>
          </cell>
          <cell r="W309">
            <v>5</v>
          </cell>
          <cell r="X309" t="str">
            <v>2011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</row>
        <row r="310">
          <cell r="M310">
            <v>1</v>
          </cell>
          <cell r="N310" t="str">
            <v>2011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2336000</v>
          </cell>
          <cell r="W310">
            <v>1</v>
          </cell>
          <cell r="X310" t="str">
            <v>2011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</row>
        <row r="311">
          <cell r="M311">
            <v>1</v>
          </cell>
          <cell r="N311" t="str">
            <v>2012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3857997</v>
          </cell>
          <cell r="W311">
            <v>1</v>
          </cell>
          <cell r="X311" t="str">
            <v>2012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</row>
        <row r="312">
          <cell r="M312">
            <v>6</v>
          </cell>
          <cell r="N312" t="str">
            <v>2011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W312">
            <v>6</v>
          </cell>
          <cell r="X312" t="str">
            <v>2011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4672000</v>
          </cell>
        </row>
        <row r="313">
          <cell r="M313">
            <v>11</v>
          </cell>
          <cell r="N313" t="str">
            <v>2011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4672000</v>
          </cell>
          <cell r="W313">
            <v>11</v>
          </cell>
          <cell r="X313" t="str">
            <v>2011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</row>
        <row r="314">
          <cell r="M314">
            <v>11</v>
          </cell>
          <cell r="N314" t="str">
            <v>2012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2743000</v>
          </cell>
          <cell r="U314">
            <v>0</v>
          </cell>
          <cell r="W314">
            <v>11</v>
          </cell>
          <cell r="X314" t="str">
            <v>2012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</row>
        <row r="315">
          <cell r="M315">
            <v>1</v>
          </cell>
          <cell r="N315" t="str">
            <v>2011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2336000</v>
          </cell>
          <cell r="W315">
            <v>1</v>
          </cell>
          <cell r="X315" t="str">
            <v>2011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2336000</v>
          </cell>
        </row>
        <row r="316">
          <cell r="M316">
            <v>10</v>
          </cell>
          <cell r="N316" t="str">
            <v>2011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W316">
            <v>10</v>
          </cell>
          <cell r="X316" t="str">
            <v>2011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4672000</v>
          </cell>
        </row>
        <row r="317">
          <cell r="M317">
            <v>9</v>
          </cell>
          <cell r="N317" t="str">
            <v>2012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W317">
            <v>9</v>
          </cell>
          <cell r="X317" t="str">
            <v>2012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11140069</v>
          </cell>
          <cell r="AE317">
            <v>0</v>
          </cell>
        </row>
        <row r="318">
          <cell r="M318">
            <v>4</v>
          </cell>
          <cell r="N318" t="str">
            <v>2012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2336000</v>
          </cell>
          <cell r="W318">
            <v>4</v>
          </cell>
          <cell r="X318" t="str">
            <v>2012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2336000</v>
          </cell>
        </row>
        <row r="319">
          <cell r="M319">
            <v>12</v>
          </cell>
          <cell r="N319" t="str">
            <v>2011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2743000</v>
          </cell>
          <cell r="U319">
            <v>0</v>
          </cell>
          <cell r="W319">
            <v>12</v>
          </cell>
          <cell r="X319" t="str">
            <v>2011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</row>
        <row r="320">
          <cell r="M320">
            <v>5</v>
          </cell>
          <cell r="N320" t="str">
            <v>2011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1928999</v>
          </cell>
          <cell r="W320">
            <v>5</v>
          </cell>
          <cell r="X320" t="str">
            <v>2011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1928999</v>
          </cell>
        </row>
        <row r="321">
          <cell r="M321">
            <v>4</v>
          </cell>
          <cell r="N321" t="str">
            <v>2011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2336000</v>
          </cell>
          <cell r="W321">
            <v>4</v>
          </cell>
          <cell r="X321" t="str">
            <v>2011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2336000</v>
          </cell>
        </row>
        <row r="322">
          <cell r="M322">
            <v>11</v>
          </cell>
          <cell r="N322" t="str">
            <v>2011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2336000</v>
          </cell>
          <cell r="W322">
            <v>11</v>
          </cell>
          <cell r="X322" t="str">
            <v>2011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</row>
        <row r="323">
          <cell r="M323">
            <v>1</v>
          </cell>
          <cell r="N323" t="str">
            <v>2012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4672000</v>
          </cell>
          <cell r="W323">
            <v>1</v>
          </cell>
          <cell r="X323" t="str">
            <v>2012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</row>
        <row r="324">
          <cell r="M324">
            <v>2</v>
          </cell>
          <cell r="N324" t="str">
            <v>2012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2743000</v>
          </cell>
          <cell r="U324">
            <v>0</v>
          </cell>
          <cell r="W324">
            <v>2</v>
          </cell>
          <cell r="X324" t="str">
            <v>2012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</row>
        <row r="325">
          <cell r="M325">
            <v>8</v>
          </cell>
          <cell r="N325" t="str">
            <v>2011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2336000</v>
          </cell>
          <cell r="W325">
            <v>8</v>
          </cell>
          <cell r="X325" t="str">
            <v>2011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2336000</v>
          </cell>
        </row>
        <row r="326">
          <cell r="M326">
            <v>1</v>
          </cell>
          <cell r="N326" t="str">
            <v>2011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W326">
            <v>1</v>
          </cell>
          <cell r="X326" t="str">
            <v>2011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4672000</v>
          </cell>
        </row>
        <row r="327">
          <cell r="M327">
            <v>4</v>
          </cell>
          <cell r="N327" t="str">
            <v>2012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2336000</v>
          </cell>
          <cell r="W327">
            <v>4</v>
          </cell>
          <cell r="X327" t="str">
            <v>2012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2336000</v>
          </cell>
        </row>
        <row r="328">
          <cell r="M328">
            <v>1</v>
          </cell>
          <cell r="N328" t="str">
            <v>2011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1168000</v>
          </cell>
          <cell r="W328">
            <v>1</v>
          </cell>
          <cell r="X328" t="str">
            <v>2011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1168000</v>
          </cell>
        </row>
        <row r="329">
          <cell r="M329">
            <v>3</v>
          </cell>
          <cell r="N329" t="str">
            <v>2012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W329">
            <v>3</v>
          </cell>
          <cell r="X329" t="str">
            <v>2012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2336000</v>
          </cell>
        </row>
        <row r="330">
          <cell r="M330">
            <v>1</v>
          </cell>
          <cell r="N330" t="str">
            <v>2012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2336000</v>
          </cell>
          <cell r="W330">
            <v>1</v>
          </cell>
          <cell r="X330" t="str">
            <v>2012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</row>
        <row r="331">
          <cell r="M331">
            <v>6</v>
          </cell>
          <cell r="N331" t="str">
            <v>2012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W331">
            <v>6</v>
          </cell>
          <cell r="X331" t="str">
            <v>2012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2466700</v>
          </cell>
        </row>
        <row r="332">
          <cell r="M332">
            <v>6</v>
          </cell>
          <cell r="N332" t="str">
            <v>2012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3708500</v>
          </cell>
          <cell r="U332">
            <v>0</v>
          </cell>
          <cell r="W332">
            <v>6</v>
          </cell>
          <cell r="X332" t="str">
            <v>2012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</row>
        <row r="333">
          <cell r="M333">
            <v>8</v>
          </cell>
          <cell r="N333" t="str">
            <v>2011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1224900</v>
          </cell>
          <cell r="W333">
            <v>8</v>
          </cell>
          <cell r="X333" t="str">
            <v>2011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1224900</v>
          </cell>
        </row>
        <row r="334">
          <cell r="M334">
            <v>7</v>
          </cell>
          <cell r="N334" t="str">
            <v>2011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2466700</v>
          </cell>
          <cell r="W334">
            <v>7</v>
          </cell>
          <cell r="X334" t="str">
            <v>2011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2466700</v>
          </cell>
        </row>
        <row r="335">
          <cell r="M335">
            <v>7</v>
          </cell>
          <cell r="N335" t="str">
            <v>2011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2466700</v>
          </cell>
          <cell r="W335">
            <v>7</v>
          </cell>
          <cell r="X335" t="str">
            <v>2011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2466700</v>
          </cell>
        </row>
        <row r="336">
          <cell r="M336">
            <v>7</v>
          </cell>
          <cell r="N336" t="str">
            <v>2011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2466700</v>
          </cell>
          <cell r="W336">
            <v>7</v>
          </cell>
          <cell r="X336" t="str">
            <v>2011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2466700</v>
          </cell>
        </row>
        <row r="337">
          <cell r="M337">
            <v>7</v>
          </cell>
          <cell r="N337" t="str">
            <v>2011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3708500</v>
          </cell>
          <cell r="U337">
            <v>0</v>
          </cell>
          <cell r="W337">
            <v>7</v>
          </cell>
          <cell r="X337" t="str">
            <v>2011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  <cell r="AE337">
            <v>0</v>
          </cell>
        </row>
        <row r="338">
          <cell r="M338">
            <v>7</v>
          </cell>
          <cell r="N338" t="str">
            <v>2011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4933400</v>
          </cell>
          <cell r="W338">
            <v>7</v>
          </cell>
          <cell r="X338" t="str">
            <v>2011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</row>
        <row r="339">
          <cell r="M339">
            <v>2</v>
          </cell>
          <cell r="N339" t="str">
            <v>2012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4933400</v>
          </cell>
          <cell r="W339">
            <v>2</v>
          </cell>
          <cell r="X339" t="str">
            <v>2012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  <cell r="AE339">
            <v>0</v>
          </cell>
        </row>
        <row r="340">
          <cell r="M340">
            <v>5</v>
          </cell>
          <cell r="N340" t="str">
            <v>2012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1233350</v>
          </cell>
          <cell r="W340">
            <v>5</v>
          </cell>
          <cell r="X340" t="str">
            <v>2012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1233350</v>
          </cell>
        </row>
        <row r="341">
          <cell r="M341">
            <v>4</v>
          </cell>
          <cell r="N341" t="str">
            <v>2012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4933400</v>
          </cell>
          <cell r="W341">
            <v>4</v>
          </cell>
          <cell r="X341" t="str">
            <v>2012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</row>
        <row r="342">
          <cell r="M342">
            <v>5</v>
          </cell>
          <cell r="N342" t="str">
            <v>2012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4933400</v>
          </cell>
          <cell r="W342">
            <v>5</v>
          </cell>
          <cell r="X342" t="str">
            <v>2012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</row>
        <row r="343">
          <cell r="M343">
            <v>4</v>
          </cell>
          <cell r="N343" t="str">
            <v>2012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3708500</v>
          </cell>
          <cell r="U343">
            <v>0</v>
          </cell>
          <cell r="W343">
            <v>4</v>
          </cell>
          <cell r="X343" t="str">
            <v>2012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</row>
        <row r="344">
          <cell r="M344">
            <v>12</v>
          </cell>
          <cell r="N344" t="str">
            <v>2011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4933400</v>
          </cell>
          <cell r="W344">
            <v>12</v>
          </cell>
          <cell r="X344" t="str">
            <v>2011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  <cell r="AE344">
            <v>0</v>
          </cell>
        </row>
        <row r="345">
          <cell r="M345">
            <v>9</v>
          </cell>
          <cell r="N345" t="str">
            <v>2012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4933400</v>
          </cell>
          <cell r="W345">
            <v>9</v>
          </cell>
          <cell r="X345" t="str">
            <v>2012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</row>
        <row r="346">
          <cell r="M346">
            <v>8</v>
          </cell>
          <cell r="N346" t="str">
            <v>2011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4933400</v>
          </cell>
          <cell r="W346">
            <v>8</v>
          </cell>
          <cell r="X346" t="str">
            <v>2011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</row>
        <row r="347">
          <cell r="M347">
            <v>8</v>
          </cell>
          <cell r="N347" t="str">
            <v>2011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2466700</v>
          </cell>
          <cell r="W347">
            <v>8</v>
          </cell>
          <cell r="X347" t="str">
            <v>2011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2466700</v>
          </cell>
        </row>
        <row r="348">
          <cell r="M348">
            <v>8</v>
          </cell>
          <cell r="N348" t="str">
            <v>2011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2466700</v>
          </cell>
          <cell r="W348">
            <v>8</v>
          </cell>
          <cell r="X348" t="str">
            <v>2011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2466700</v>
          </cell>
        </row>
        <row r="349">
          <cell r="M349">
            <v>8</v>
          </cell>
          <cell r="N349" t="str">
            <v>2011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1854250</v>
          </cell>
          <cell r="U349">
            <v>0</v>
          </cell>
          <cell r="W349">
            <v>8</v>
          </cell>
          <cell r="X349" t="str">
            <v>2011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1854250</v>
          </cell>
          <cell r="AE349">
            <v>0</v>
          </cell>
        </row>
        <row r="350">
          <cell r="M350">
            <v>2</v>
          </cell>
          <cell r="N350" t="str">
            <v>2012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2449800</v>
          </cell>
          <cell r="W350">
            <v>2</v>
          </cell>
          <cell r="X350" t="str">
            <v>2012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</row>
        <row r="351">
          <cell r="M351">
            <v>8</v>
          </cell>
          <cell r="N351" t="str">
            <v>2011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4366700</v>
          </cell>
          <cell r="W351">
            <v>8</v>
          </cell>
          <cell r="X351" t="str">
            <v>2011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566700</v>
          </cell>
        </row>
        <row r="352">
          <cell r="M352">
            <v>8</v>
          </cell>
          <cell r="N352" t="str">
            <v>2011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2466700</v>
          </cell>
          <cell r="W352">
            <v>8</v>
          </cell>
          <cell r="X352" t="str">
            <v>2011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</row>
        <row r="353">
          <cell r="M353">
            <v>8</v>
          </cell>
          <cell r="N353" t="str">
            <v>2011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4933400</v>
          </cell>
          <cell r="W353">
            <v>8</v>
          </cell>
          <cell r="X353" t="str">
            <v>2011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  <cell r="AE353">
            <v>0</v>
          </cell>
        </row>
        <row r="354">
          <cell r="M354">
            <v>10</v>
          </cell>
          <cell r="N354" t="str">
            <v>2012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1233350</v>
          </cell>
          <cell r="W354">
            <v>10</v>
          </cell>
          <cell r="X354" t="str">
            <v>2012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1233350</v>
          </cell>
        </row>
        <row r="355">
          <cell r="M355">
            <v>7</v>
          </cell>
          <cell r="N355" t="str">
            <v>2012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5570035</v>
          </cell>
          <cell r="U355">
            <v>0</v>
          </cell>
          <cell r="W355">
            <v>7</v>
          </cell>
          <cell r="X355" t="str">
            <v>2012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  <cell r="AE355">
            <v>0</v>
          </cell>
        </row>
        <row r="356">
          <cell r="M356">
            <v>8</v>
          </cell>
          <cell r="N356" t="str">
            <v>2011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2458249</v>
          </cell>
          <cell r="W356">
            <v>8</v>
          </cell>
          <cell r="X356" t="str">
            <v>2011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2458249</v>
          </cell>
        </row>
        <row r="357">
          <cell r="M357">
            <v>11</v>
          </cell>
          <cell r="N357" t="str">
            <v>2011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4933400</v>
          </cell>
          <cell r="W357">
            <v>11</v>
          </cell>
          <cell r="X357" t="str">
            <v>2011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</row>
        <row r="358">
          <cell r="M358">
            <v>4</v>
          </cell>
          <cell r="N358" t="str">
            <v>2012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2466700</v>
          </cell>
          <cell r="W358">
            <v>4</v>
          </cell>
          <cell r="X358" t="str">
            <v>2012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  <cell r="AE358">
            <v>0</v>
          </cell>
        </row>
        <row r="359">
          <cell r="M359">
            <v>9</v>
          </cell>
          <cell r="N359" t="str">
            <v>2011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4933400</v>
          </cell>
          <cell r="W359">
            <v>9</v>
          </cell>
          <cell r="X359" t="str">
            <v>2011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  <cell r="AE359">
            <v>0</v>
          </cell>
        </row>
        <row r="360">
          <cell r="M360">
            <v>4</v>
          </cell>
          <cell r="N360" t="str">
            <v>2012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4933400</v>
          </cell>
          <cell r="W360">
            <v>4</v>
          </cell>
          <cell r="X360" t="str">
            <v>2012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</row>
        <row r="361">
          <cell r="M361">
            <v>3</v>
          </cell>
          <cell r="N361" t="str">
            <v>2012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3708500</v>
          </cell>
          <cell r="U361">
            <v>0</v>
          </cell>
          <cell r="W361">
            <v>3</v>
          </cell>
          <cell r="X361" t="str">
            <v>2012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</row>
        <row r="362">
          <cell r="M362">
            <v>6</v>
          </cell>
          <cell r="N362" t="str">
            <v>2012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3708500</v>
          </cell>
          <cell r="U362">
            <v>0</v>
          </cell>
          <cell r="W362">
            <v>6</v>
          </cell>
          <cell r="X362" t="str">
            <v>2012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</row>
        <row r="363">
          <cell r="M363">
            <v>5</v>
          </cell>
          <cell r="N363" t="str">
            <v>2012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4933400</v>
          </cell>
          <cell r="W363">
            <v>5</v>
          </cell>
          <cell r="X363" t="str">
            <v>2012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  <cell r="AE363">
            <v>0</v>
          </cell>
        </row>
        <row r="364">
          <cell r="M364">
            <v>9</v>
          </cell>
          <cell r="N364" t="str">
            <v>2011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2466700</v>
          </cell>
          <cell r="W364">
            <v>9</v>
          </cell>
          <cell r="X364" t="str">
            <v>2011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  <cell r="AE364">
            <v>0</v>
          </cell>
        </row>
        <row r="365">
          <cell r="M365">
            <v>9</v>
          </cell>
          <cell r="N365" t="str">
            <v>2011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1233350</v>
          </cell>
          <cell r="W365">
            <v>9</v>
          </cell>
          <cell r="X365" t="str">
            <v>2011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  <cell r="AE365">
            <v>1233350</v>
          </cell>
        </row>
        <row r="366">
          <cell r="M366">
            <v>9</v>
          </cell>
          <cell r="N366" t="str">
            <v>2011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2466700</v>
          </cell>
          <cell r="W366">
            <v>9</v>
          </cell>
          <cell r="X366" t="str">
            <v>2011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  <cell r="AE366">
            <v>2466700</v>
          </cell>
        </row>
        <row r="367">
          <cell r="M367">
            <v>5</v>
          </cell>
          <cell r="N367" t="str">
            <v>2012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4933400</v>
          </cell>
          <cell r="W367">
            <v>5</v>
          </cell>
          <cell r="X367" t="str">
            <v>2012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</row>
        <row r="368">
          <cell r="M368">
            <v>4</v>
          </cell>
          <cell r="N368" t="str">
            <v>2012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2637350</v>
          </cell>
          <cell r="W368">
            <v>4</v>
          </cell>
          <cell r="X368" t="str">
            <v>2012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</row>
        <row r="369">
          <cell r="M369">
            <v>4</v>
          </cell>
          <cell r="N369" t="str">
            <v>2012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3842000</v>
          </cell>
          <cell r="U369">
            <v>0</v>
          </cell>
          <cell r="W369">
            <v>4</v>
          </cell>
          <cell r="X369" t="str">
            <v>2012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</row>
        <row r="370">
          <cell r="M370">
            <v>3</v>
          </cell>
          <cell r="N370" t="str">
            <v>2012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5274700</v>
          </cell>
          <cell r="W370">
            <v>3</v>
          </cell>
          <cell r="X370" t="str">
            <v>2012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</row>
        <row r="371">
          <cell r="M371">
            <v>4</v>
          </cell>
          <cell r="N371" t="str">
            <v>2012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5274700</v>
          </cell>
          <cell r="W371">
            <v>4</v>
          </cell>
          <cell r="X371" t="str">
            <v>2012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</row>
        <row r="372">
          <cell r="M372">
            <v>1</v>
          </cell>
          <cell r="N372" t="str">
            <v>2012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5274700</v>
          </cell>
          <cell r="W372">
            <v>1</v>
          </cell>
          <cell r="X372" t="str">
            <v>2012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</row>
        <row r="373">
          <cell r="M373">
            <v>8</v>
          </cell>
          <cell r="N373" t="str">
            <v>2012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W373">
            <v>8</v>
          </cell>
          <cell r="X373" t="str">
            <v>2012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3837000</v>
          </cell>
          <cell r="AE373">
            <v>0</v>
          </cell>
        </row>
        <row r="374">
          <cell r="M374">
            <v>11</v>
          </cell>
          <cell r="N374" t="str">
            <v>2011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5274700</v>
          </cell>
          <cell r="W374">
            <v>11</v>
          </cell>
          <cell r="X374" t="str">
            <v>2011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  <cell r="AE374">
            <v>0</v>
          </cell>
        </row>
        <row r="375">
          <cell r="M375">
            <v>10</v>
          </cell>
          <cell r="N375" t="str">
            <v>2011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5274700</v>
          </cell>
          <cell r="W375">
            <v>10</v>
          </cell>
          <cell r="X375" t="str">
            <v>2011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</row>
        <row r="376">
          <cell r="M376">
            <v>10</v>
          </cell>
          <cell r="N376" t="str">
            <v>2011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2637350</v>
          </cell>
          <cell r="W376">
            <v>10</v>
          </cell>
          <cell r="X376" t="str">
            <v>2011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</row>
        <row r="377">
          <cell r="M377">
            <v>10</v>
          </cell>
          <cell r="N377" t="str">
            <v>2011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1437700</v>
          </cell>
          <cell r="W377">
            <v>10</v>
          </cell>
          <cell r="X377" t="str">
            <v>2011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1437700</v>
          </cell>
        </row>
        <row r="378">
          <cell r="M378">
            <v>10</v>
          </cell>
          <cell r="N378" t="str">
            <v>2011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5274700</v>
          </cell>
          <cell r="W378">
            <v>10</v>
          </cell>
          <cell r="X378" t="str">
            <v>2011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</row>
        <row r="379">
          <cell r="M379">
            <v>4</v>
          </cell>
          <cell r="N379" t="str">
            <v>2012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5274700</v>
          </cell>
          <cell r="W379">
            <v>4</v>
          </cell>
          <cell r="X379" t="str">
            <v>2012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</row>
        <row r="380">
          <cell r="M380">
            <v>11</v>
          </cell>
          <cell r="N380" t="str">
            <v>2011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5274700</v>
          </cell>
          <cell r="W380">
            <v>11</v>
          </cell>
          <cell r="X380" t="str">
            <v>2011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  <cell r="AE380">
            <v>0</v>
          </cell>
        </row>
        <row r="381">
          <cell r="M381">
            <v>11</v>
          </cell>
          <cell r="N381" t="str">
            <v>2011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5512750</v>
          </cell>
          <cell r="W381">
            <v>11</v>
          </cell>
          <cell r="X381" t="str">
            <v>2011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</row>
        <row r="382">
          <cell r="M382">
            <v>5</v>
          </cell>
          <cell r="N382" t="str">
            <v>2014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5274700</v>
          </cell>
          <cell r="W382">
            <v>5</v>
          </cell>
          <cell r="X382" t="str">
            <v>2014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</row>
        <row r="383">
          <cell r="M383">
            <v>4</v>
          </cell>
          <cell r="N383" t="str">
            <v>2012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2637350</v>
          </cell>
          <cell r="W383">
            <v>4</v>
          </cell>
          <cell r="X383" t="str">
            <v>2012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</row>
        <row r="384">
          <cell r="M384">
            <v>5</v>
          </cell>
          <cell r="N384" t="str">
            <v>2012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3837000</v>
          </cell>
          <cell r="U384">
            <v>0</v>
          </cell>
          <cell r="W384">
            <v>5</v>
          </cell>
          <cell r="X384" t="str">
            <v>2012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  <cell r="AE384">
            <v>0</v>
          </cell>
        </row>
        <row r="385">
          <cell r="M385">
            <v>2</v>
          </cell>
          <cell r="N385" t="str">
            <v>2012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2637350</v>
          </cell>
          <cell r="W385">
            <v>2</v>
          </cell>
          <cell r="X385" t="str">
            <v>2012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  <cell r="AE385">
            <v>2637350</v>
          </cell>
        </row>
        <row r="386">
          <cell r="M386">
            <v>11</v>
          </cell>
          <cell r="N386" t="str">
            <v>2011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5274700</v>
          </cell>
          <cell r="W386">
            <v>11</v>
          </cell>
          <cell r="X386" t="str">
            <v>2011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  <cell r="AE386">
            <v>0</v>
          </cell>
        </row>
        <row r="387">
          <cell r="M387">
            <v>5</v>
          </cell>
          <cell r="N387" t="str">
            <v>2012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5274700</v>
          </cell>
          <cell r="W387">
            <v>5</v>
          </cell>
          <cell r="X387" t="str">
            <v>2012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</row>
        <row r="388">
          <cell r="M388">
            <v>11</v>
          </cell>
          <cell r="N388" t="str">
            <v>2011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2637350</v>
          </cell>
          <cell r="W388">
            <v>11</v>
          </cell>
          <cell r="X388" t="str">
            <v>2011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2637350</v>
          </cell>
        </row>
        <row r="389">
          <cell r="M389">
            <v>11</v>
          </cell>
          <cell r="N389" t="str">
            <v>2011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1918500</v>
          </cell>
          <cell r="U389">
            <v>0</v>
          </cell>
          <cell r="W389">
            <v>11</v>
          </cell>
          <cell r="X389" t="str">
            <v>2011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1918500</v>
          </cell>
          <cell r="AE389">
            <v>0</v>
          </cell>
        </row>
        <row r="390">
          <cell r="M390">
            <v>11</v>
          </cell>
          <cell r="N390" t="str">
            <v>2011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1318675</v>
          </cell>
          <cell r="W390">
            <v>11</v>
          </cell>
          <cell r="X390" t="str">
            <v>2011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  <cell r="AE390">
            <v>1318675</v>
          </cell>
        </row>
        <row r="391">
          <cell r="M391">
            <v>9</v>
          </cell>
          <cell r="N391" t="str">
            <v>2012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2637350</v>
          </cell>
          <cell r="W391">
            <v>9</v>
          </cell>
          <cell r="X391" t="str">
            <v>2012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</row>
        <row r="392">
          <cell r="M392">
            <v>7</v>
          </cell>
          <cell r="N392" t="str">
            <v>2012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5274700</v>
          </cell>
          <cell r="W392">
            <v>7</v>
          </cell>
          <cell r="X392" t="str">
            <v>2012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</row>
        <row r="393">
          <cell r="M393">
            <v>9</v>
          </cell>
          <cell r="N393" t="str">
            <v>2012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5274700</v>
          </cell>
          <cell r="W393">
            <v>9</v>
          </cell>
          <cell r="X393" t="str">
            <v>2012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</row>
        <row r="394">
          <cell r="M394">
            <v>5</v>
          </cell>
          <cell r="N394" t="str">
            <v>2013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5274700</v>
          </cell>
          <cell r="W394">
            <v>5</v>
          </cell>
          <cell r="X394" t="str">
            <v>2013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  <cell r="AE394">
            <v>0</v>
          </cell>
        </row>
        <row r="395">
          <cell r="M395">
            <v>8</v>
          </cell>
          <cell r="N395" t="str">
            <v>2012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1318675</v>
          </cell>
          <cell r="W395">
            <v>8</v>
          </cell>
          <cell r="X395" t="str">
            <v>2012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  <cell r="AE395">
            <v>1318675</v>
          </cell>
        </row>
        <row r="396">
          <cell r="M396">
            <v>8</v>
          </cell>
          <cell r="N396" t="str">
            <v>2011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5274700</v>
          </cell>
          <cell r="W396">
            <v>8</v>
          </cell>
          <cell r="X396" t="str">
            <v>2011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</row>
        <row r="397">
          <cell r="M397">
            <v>12</v>
          </cell>
          <cell r="N397" t="str">
            <v>2011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2637350</v>
          </cell>
          <cell r="W397">
            <v>12</v>
          </cell>
          <cell r="X397" t="str">
            <v>2011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2637350</v>
          </cell>
        </row>
        <row r="398">
          <cell r="M398">
            <v>6</v>
          </cell>
          <cell r="N398" t="str">
            <v>2012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3837000</v>
          </cell>
          <cell r="U398">
            <v>0</v>
          </cell>
          <cell r="W398">
            <v>6</v>
          </cell>
          <cell r="X398" t="str">
            <v>2012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</row>
        <row r="399">
          <cell r="M399">
            <v>10</v>
          </cell>
          <cell r="N399" t="str">
            <v>2012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2637350</v>
          </cell>
          <cell r="W399">
            <v>10</v>
          </cell>
          <cell r="X399" t="str">
            <v>2012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</row>
        <row r="400">
          <cell r="M400">
            <v>12</v>
          </cell>
          <cell r="N400" t="str">
            <v>2011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5274700</v>
          </cell>
          <cell r="W400">
            <v>12</v>
          </cell>
          <cell r="X400" t="str">
            <v>2011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</row>
        <row r="401">
          <cell r="M401">
            <v>2</v>
          </cell>
          <cell r="N401" t="str">
            <v>2012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5274700</v>
          </cell>
          <cell r="W401">
            <v>2</v>
          </cell>
          <cell r="X401" t="str">
            <v>2012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  <cell r="AE401">
            <v>0</v>
          </cell>
        </row>
        <row r="402">
          <cell r="M402">
            <v>12</v>
          </cell>
          <cell r="N402" t="str">
            <v>2011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3837000</v>
          </cell>
          <cell r="U402">
            <v>0</v>
          </cell>
          <cell r="W402">
            <v>12</v>
          </cell>
          <cell r="X402" t="str">
            <v>2011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  <cell r="AE402">
            <v>0</v>
          </cell>
        </row>
        <row r="403">
          <cell r="M403">
            <v>7</v>
          </cell>
          <cell r="N403" t="str">
            <v>2012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2875400</v>
          </cell>
          <cell r="W403">
            <v>7</v>
          </cell>
          <cell r="X403" t="str">
            <v>2012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  <cell r="AE403">
            <v>0</v>
          </cell>
        </row>
        <row r="404">
          <cell r="M404">
            <v>3</v>
          </cell>
          <cell r="N404" t="str">
            <v>2014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5724500</v>
          </cell>
          <cell r="U404">
            <v>0</v>
          </cell>
          <cell r="W404">
            <v>3</v>
          </cell>
          <cell r="X404" t="str">
            <v>2014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</row>
        <row r="405">
          <cell r="M405">
            <v>5</v>
          </cell>
          <cell r="N405" t="str">
            <v>2012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3285500</v>
          </cell>
          <cell r="W405">
            <v>5</v>
          </cell>
          <cell r="X405" t="str">
            <v>2012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</row>
        <row r="406">
          <cell r="M406">
            <v>1</v>
          </cell>
          <cell r="N406" t="str">
            <v>2012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5893800</v>
          </cell>
          <cell r="W406">
            <v>1</v>
          </cell>
          <cell r="X406" t="str">
            <v>2012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  <cell r="AE406">
            <v>0</v>
          </cell>
        </row>
        <row r="407">
          <cell r="M407">
            <v>1</v>
          </cell>
          <cell r="N407" t="str">
            <v>2012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2946900</v>
          </cell>
          <cell r="W407">
            <v>1</v>
          </cell>
          <cell r="X407" t="str">
            <v>2012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  <cell r="AE407">
            <v>0</v>
          </cell>
        </row>
        <row r="408">
          <cell r="M408">
            <v>1</v>
          </cell>
          <cell r="N408" t="str">
            <v>2012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2946900</v>
          </cell>
          <cell r="W408">
            <v>1</v>
          </cell>
          <cell r="X408" t="str">
            <v>2012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</row>
        <row r="409">
          <cell r="M409">
            <v>1</v>
          </cell>
          <cell r="N409" t="str">
            <v>2012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5893800</v>
          </cell>
          <cell r="W409">
            <v>1</v>
          </cell>
          <cell r="X409" t="str">
            <v>2012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</row>
        <row r="410">
          <cell r="M410">
            <v>8</v>
          </cell>
          <cell r="N410" t="str">
            <v>2012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2946900</v>
          </cell>
          <cell r="W410">
            <v>8</v>
          </cell>
          <cell r="X410" t="str">
            <v>2012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</row>
        <row r="411">
          <cell r="M411">
            <v>11</v>
          </cell>
          <cell r="N411" t="str">
            <v>2012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5893800</v>
          </cell>
          <cell r="W411">
            <v>11</v>
          </cell>
          <cell r="X411" t="str">
            <v>2012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</row>
        <row r="412">
          <cell r="M412">
            <v>11</v>
          </cell>
          <cell r="N412" t="str">
            <v>2012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2946900</v>
          </cell>
          <cell r="W412">
            <v>11</v>
          </cell>
          <cell r="X412" t="str">
            <v>2012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2946900</v>
          </cell>
        </row>
        <row r="413">
          <cell r="M413">
            <v>4</v>
          </cell>
          <cell r="N413" t="str">
            <v>2012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5893800</v>
          </cell>
          <cell r="W413">
            <v>4</v>
          </cell>
          <cell r="X413" t="str">
            <v>2012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  <cell r="AE413">
            <v>0</v>
          </cell>
        </row>
        <row r="414">
          <cell r="M414">
            <v>1</v>
          </cell>
          <cell r="N414" t="str">
            <v>2012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5724500</v>
          </cell>
          <cell r="U414">
            <v>0</v>
          </cell>
          <cell r="W414">
            <v>1</v>
          </cell>
          <cell r="X414" t="str">
            <v>2012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</row>
        <row r="415">
          <cell r="M415">
            <v>3</v>
          </cell>
          <cell r="N415" t="str">
            <v>2012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5893800</v>
          </cell>
          <cell r="W415">
            <v>3</v>
          </cell>
          <cell r="X415" t="str">
            <v>2012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  <cell r="AE415">
            <v>0</v>
          </cell>
        </row>
        <row r="416">
          <cell r="M416">
            <v>8</v>
          </cell>
          <cell r="N416" t="str">
            <v>2012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5724500</v>
          </cell>
          <cell r="U416">
            <v>0</v>
          </cell>
          <cell r="W416">
            <v>8</v>
          </cell>
          <cell r="X416" t="str">
            <v>2012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</row>
        <row r="417">
          <cell r="M417">
            <v>3</v>
          </cell>
          <cell r="N417" t="str">
            <v>2013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5893800</v>
          </cell>
          <cell r="W417">
            <v>3</v>
          </cell>
          <cell r="X417" t="str">
            <v>2013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</row>
        <row r="418">
          <cell r="M418">
            <v>3</v>
          </cell>
          <cell r="N418" t="str">
            <v>2013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5893800</v>
          </cell>
          <cell r="W418">
            <v>3</v>
          </cell>
          <cell r="X418" t="str">
            <v>2013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</row>
        <row r="419">
          <cell r="M419">
            <v>3</v>
          </cell>
          <cell r="N419" t="str">
            <v>2013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3285500</v>
          </cell>
          <cell r="W419">
            <v>3</v>
          </cell>
          <cell r="X419" t="str">
            <v>2013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</row>
        <row r="420">
          <cell r="M420">
            <v>12</v>
          </cell>
          <cell r="N420" t="str">
            <v>2012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5724500</v>
          </cell>
          <cell r="U420">
            <v>0</v>
          </cell>
          <cell r="W420">
            <v>12</v>
          </cell>
          <cell r="X420" t="str">
            <v>2012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  <cell r="AE420">
            <v>0</v>
          </cell>
        </row>
        <row r="421">
          <cell r="M421">
            <v>12</v>
          </cell>
          <cell r="N421" t="str">
            <v>2012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U421">
            <v>5893800</v>
          </cell>
          <cell r="W421">
            <v>12</v>
          </cell>
          <cell r="X421" t="str">
            <v>2012</v>
          </cell>
          <cell r="Y421">
            <v>0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0</v>
          </cell>
          <cell r="AE421">
            <v>0</v>
          </cell>
        </row>
        <row r="422">
          <cell r="M422">
            <v>2</v>
          </cell>
          <cell r="N422" t="str">
            <v>2012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2946900</v>
          </cell>
          <cell r="W422">
            <v>2</v>
          </cell>
          <cell r="X422" t="str">
            <v>2012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</row>
        <row r="423">
          <cell r="M423">
            <v>2</v>
          </cell>
          <cell r="N423" t="str">
            <v>2012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U423">
            <v>5893800</v>
          </cell>
          <cell r="W423">
            <v>2</v>
          </cell>
          <cell r="X423" t="str">
            <v>2012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0</v>
          </cell>
          <cell r="AE423">
            <v>0</v>
          </cell>
        </row>
        <row r="424">
          <cell r="M424">
            <v>2</v>
          </cell>
          <cell r="N424" t="str">
            <v>2012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5893800</v>
          </cell>
          <cell r="W424">
            <v>2</v>
          </cell>
          <cell r="X424" t="str">
            <v>2012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</row>
        <row r="425">
          <cell r="M425">
            <v>2</v>
          </cell>
          <cell r="N425" t="str">
            <v>2012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U425">
            <v>5893800</v>
          </cell>
          <cell r="W425">
            <v>2</v>
          </cell>
          <cell r="X425" t="str">
            <v>2012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</row>
        <row r="426">
          <cell r="M426">
            <v>9</v>
          </cell>
          <cell r="N426" t="str">
            <v>2012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2946900</v>
          </cell>
          <cell r="W426">
            <v>9</v>
          </cell>
          <cell r="X426" t="str">
            <v>2012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</row>
        <row r="427">
          <cell r="M427">
            <v>1</v>
          </cell>
          <cell r="N427" t="str">
            <v>2013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2946900</v>
          </cell>
          <cell r="W427">
            <v>1</v>
          </cell>
          <cell r="X427" t="str">
            <v>2013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  <cell r="AE427">
            <v>0</v>
          </cell>
        </row>
        <row r="428">
          <cell r="M428">
            <v>11</v>
          </cell>
          <cell r="N428" t="str">
            <v>2012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0</v>
          </cell>
          <cell r="U428">
            <v>2946900</v>
          </cell>
          <cell r="W428">
            <v>11</v>
          </cell>
          <cell r="X428" t="str">
            <v>2012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</row>
        <row r="429">
          <cell r="M429">
            <v>4</v>
          </cell>
          <cell r="N429" t="str">
            <v>2013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2946900</v>
          </cell>
          <cell r="W429">
            <v>4</v>
          </cell>
          <cell r="X429" t="str">
            <v>2013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</row>
        <row r="430">
          <cell r="M430">
            <v>12</v>
          </cell>
          <cell r="N430" t="str">
            <v>2012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5724500</v>
          </cell>
          <cell r="U430">
            <v>0</v>
          </cell>
          <cell r="W430">
            <v>12</v>
          </cell>
          <cell r="X430" t="str">
            <v>2012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</row>
        <row r="431">
          <cell r="M431">
            <v>3</v>
          </cell>
          <cell r="N431" t="str">
            <v>2012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3285500</v>
          </cell>
          <cell r="W431">
            <v>3</v>
          </cell>
          <cell r="X431" t="str">
            <v>2012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</row>
        <row r="432">
          <cell r="M432">
            <v>3</v>
          </cell>
          <cell r="N432" t="str">
            <v>2012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W432">
            <v>3</v>
          </cell>
          <cell r="X432" t="str">
            <v>2012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5724500</v>
          </cell>
          <cell r="AE432">
            <v>0</v>
          </cell>
        </row>
        <row r="433">
          <cell r="M433">
            <v>3</v>
          </cell>
          <cell r="N433" t="str">
            <v>2012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5893800</v>
          </cell>
          <cell r="W433">
            <v>3</v>
          </cell>
          <cell r="X433" t="str">
            <v>2012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  <cell r="AE433">
            <v>0</v>
          </cell>
        </row>
        <row r="434">
          <cell r="M434">
            <v>7</v>
          </cell>
          <cell r="N434" t="str">
            <v>2013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W434">
            <v>7</v>
          </cell>
          <cell r="X434" t="str">
            <v>2013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  <cell r="AE434">
            <v>5893800</v>
          </cell>
        </row>
        <row r="435">
          <cell r="M435">
            <v>3</v>
          </cell>
          <cell r="N435" t="str">
            <v>2012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5893800</v>
          </cell>
          <cell r="W435">
            <v>3</v>
          </cell>
          <cell r="X435" t="str">
            <v>2012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</row>
        <row r="436">
          <cell r="M436">
            <v>11</v>
          </cell>
          <cell r="N436" t="str">
            <v>2012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5893800</v>
          </cell>
          <cell r="W436">
            <v>11</v>
          </cell>
          <cell r="X436" t="str">
            <v>2012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</row>
        <row r="437">
          <cell r="M437">
            <v>3</v>
          </cell>
          <cell r="N437" t="str">
            <v>2012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5893800</v>
          </cell>
          <cell r="W437">
            <v>3</v>
          </cell>
          <cell r="X437" t="str">
            <v>2012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</row>
        <row r="438">
          <cell r="M438">
            <v>3</v>
          </cell>
          <cell r="N438" t="str">
            <v>2013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2946900</v>
          </cell>
          <cell r="W438">
            <v>3</v>
          </cell>
          <cell r="X438" t="str">
            <v>2013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  <cell r="AE438">
            <v>2946900</v>
          </cell>
        </row>
        <row r="439">
          <cell r="M439">
            <v>7</v>
          </cell>
          <cell r="N439" t="str">
            <v>2012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2946900</v>
          </cell>
          <cell r="W439">
            <v>7</v>
          </cell>
          <cell r="X439" t="str">
            <v>2012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</row>
        <row r="440">
          <cell r="M440">
            <v>4</v>
          </cell>
          <cell r="N440" t="str">
            <v>2012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6157500</v>
          </cell>
          <cell r="W440">
            <v>4</v>
          </cell>
          <cell r="X440" t="str">
            <v>2012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  <cell r="AE440">
            <v>0</v>
          </cell>
        </row>
        <row r="441">
          <cell r="M441">
            <v>4</v>
          </cell>
          <cell r="N441" t="str">
            <v>2012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5825000</v>
          </cell>
          <cell r="U441">
            <v>0</v>
          </cell>
          <cell r="W441">
            <v>4</v>
          </cell>
          <cell r="X441" t="str">
            <v>2012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  <cell r="AE441">
            <v>0</v>
          </cell>
        </row>
        <row r="442">
          <cell r="M442">
            <v>4</v>
          </cell>
          <cell r="N442" t="str">
            <v>2012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W442">
            <v>4</v>
          </cell>
          <cell r="X442" t="str">
            <v>2012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4926000</v>
          </cell>
        </row>
        <row r="443">
          <cell r="M443">
            <v>4</v>
          </cell>
          <cell r="N443" t="str">
            <v>2012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W443">
            <v>4</v>
          </cell>
          <cell r="X443" t="str">
            <v>2012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6157500</v>
          </cell>
        </row>
        <row r="444">
          <cell r="M444">
            <v>4</v>
          </cell>
          <cell r="N444" t="str">
            <v>2012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W444">
            <v>4</v>
          </cell>
          <cell r="X444" t="str">
            <v>2012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6157500</v>
          </cell>
        </row>
        <row r="445">
          <cell r="M445">
            <v>6</v>
          </cell>
          <cell r="N445" t="str">
            <v>2013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3078750</v>
          </cell>
          <cell r="W445">
            <v>6</v>
          </cell>
          <cell r="X445" t="str">
            <v>2013</v>
          </cell>
          <cell r="Y445">
            <v>0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  <cell r="AE445">
            <v>3078750</v>
          </cell>
        </row>
        <row r="446">
          <cell r="M446">
            <v>2</v>
          </cell>
          <cell r="N446" t="str">
            <v>2013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6157500</v>
          </cell>
          <cell r="W446">
            <v>2</v>
          </cell>
          <cell r="X446" t="str">
            <v>2013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  <cell r="AE446">
            <v>0</v>
          </cell>
        </row>
        <row r="447">
          <cell r="M447">
            <v>11</v>
          </cell>
          <cell r="N447" t="str">
            <v>2013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4926000</v>
          </cell>
          <cell r="W447">
            <v>11</v>
          </cell>
          <cell r="X447" t="str">
            <v>2013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  <cell r="AE447">
            <v>0</v>
          </cell>
        </row>
        <row r="448">
          <cell r="M448">
            <v>12</v>
          </cell>
          <cell r="N448" t="str">
            <v>2013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5825000</v>
          </cell>
          <cell r="U448">
            <v>0</v>
          </cell>
          <cell r="W448">
            <v>12</v>
          </cell>
          <cell r="X448" t="str">
            <v>2013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</row>
        <row r="449">
          <cell r="M449">
            <v>9</v>
          </cell>
          <cell r="N449" t="str">
            <v>2012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4359498</v>
          </cell>
          <cell r="W449">
            <v>9</v>
          </cell>
          <cell r="X449" t="str">
            <v>2012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</row>
        <row r="450">
          <cell r="M450">
            <v>4</v>
          </cell>
          <cell r="N450" t="str">
            <v>2012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4926000</v>
          </cell>
          <cell r="W450">
            <v>4</v>
          </cell>
          <cell r="X450" t="str">
            <v>2012</v>
          </cell>
          <cell r="Y450">
            <v>0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</row>
        <row r="451">
          <cell r="M451">
            <v>11</v>
          </cell>
          <cell r="N451" t="str">
            <v>2012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6157500</v>
          </cell>
          <cell r="W451">
            <v>11</v>
          </cell>
          <cell r="X451" t="str">
            <v>2012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  <cell r="AE451">
            <v>0</v>
          </cell>
        </row>
        <row r="452">
          <cell r="M452">
            <v>11</v>
          </cell>
          <cell r="N452" t="str">
            <v>2012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5825000</v>
          </cell>
          <cell r="U452">
            <v>0</v>
          </cell>
          <cell r="W452">
            <v>11</v>
          </cell>
          <cell r="X452" t="str">
            <v>2012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</row>
        <row r="453">
          <cell r="M453">
            <v>5</v>
          </cell>
          <cell r="N453" t="str">
            <v>2012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3078750</v>
          </cell>
          <cell r="W453">
            <v>5</v>
          </cell>
          <cell r="X453" t="str">
            <v>2012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  <cell r="AE453">
            <v>0</v>
          </cell>
        </row>
        <row r="454">
          <cell r="M454">
            <v>6</v>
          </cell>
          <cell r="N454" t="str">
            <v>2013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6157500</v>
          </cell>
          <cell r="W454">
            <v>6</v>
          </cell>
          <cell r="X454" t="str">
            <v>2013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</row>
        <row r="455">
          <cell r="M455">
            <v>5</v>
          </cell>
          <cell r="N455" t="str">
            <v>2012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6157500</v>
          </cell>
          <cell r="W455">
            <v>5</v>
          </cell>
          <cell r="X455" t="str">
            <v>2012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</row>
        <row r="456">
          <cell r="M456">
            <v>11</v>
          </cell>
          <cell r="N456" t="str">
            <v>2012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1539375</v>
          </cell>
          <cell r="W456">
            <v>11</v>
          </cell>
          <cell r="X456" t="str">
            <v>2012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1539375</v>
          </cell>
        </row>
        <row r="457">
          <cell r="M457">
            <v>1</v>
          </cell>
          <cell r="N457" t="str">
            <v>2013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6157500</v>
          </cell>
          <cell r="W457">
            <v>1</v>
          </cell>
          <cell r="X457" t="str">
            <v>2013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</row>
        <row r="458">
          <cell r="M458">
            <v>2</v>
          </cell>
          <cell r="N458" t="str">
            <v>2013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3078750</v>
          </cell>
          <cell r="W458">
            <v>2</v>
          </cell>
          <cell r="X458" t="str">
            <v>2013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  <cell r="AE458">
            <v>0</v>
          </cell>
        </row>
        <row r="459">
          <cell r="M459">
            <v>2</v>
          </cell>
          <cell r="N459" t="str">
            <v>2014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5825000</v>
          </cell>
          <cell r="U459">
            <v>0</v>
          </cell>
          <cell r="W459">
            <v>2</v>
          </cell>
          <cell r="X459" t="str">
            <v>2014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</row>
        <row r="460">
          <cell r="M460">
            <v>9</v>
          </cell>
          <cell r="N460" t="str">
            <v>2012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3743750</v>
          </cell>
          <cell r="W460">
            <v>9</v>
          </cell>
          <cell r="X460" t="str">
            <v>2012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</row>
        <row r="461">
          <cell r="M461">
            <v>11</v>
          </cell>
          <cell r="N461" t="str">
            <v>2012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6157500</v>
          </cell>
          <cell r="W461">
            <v>11</v>
          </cell>
          <cell r="X461" t="str">
            <v>2012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</row>
        <row r="462">
          <cell r="M462">
            <v>11</v>
          </cell>
          <cell r="N462" t="str">
            <v>2012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6157500</v>
          </cell>
          <cell r="W462">
            <v>11</v>
          </cell>
          <cell r="X462" t="str">
            <v>2012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</row>
        <row r="463">
          <cell r="M463">
            <v>7</v>
          </cell>
          <cell r="N463" t="str">
            <v>2012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3075750</v>
          </cell>
          <cell r="W463">
            <v>7</v>
          </cell>
          <cell r="X463" t="str">
            <v>2012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</row>
        <row r="464">
          <cell r="M464">
            <v>6</v>
          </cell>
          <cell r="N464" t="str">
            <v>2012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W464">
            <v>6</v>
          </cell>
          <cell r="X464" t="str">
            <v>2012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5825000</v>
          </cell>
          <cell r="AE464">
            <v>0</v>
          </cell>
        </row>
        <row r="465">
          <cell r="M465">
            <v>1</v>
          </cell>
          <cell r="N465" t="str">
            <v>2013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6157500</v>
          </cell>
          <cell r="W465">
            <v>1</v>
          </cell>
          <cell r="X465" t="str">
            <v>2013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</row>
        <row r="466">
          <cell r="M466">
            <v>6</v>
          </cell>
          <cell r="N466" t="str">
            <v>2012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6157500</v>
          </cell>
          <cell r="W466">
            <v>6</v>
          </cell>
          <cell r="X466" t="str">
            <v>2012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</row>
        <row r="467">
          <cell r="M467">
            <v>9</v>
          </cell>
          <cell r="N467" t="str">
            <v>2012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W467">
            <v>9</v>
          </cell>
          <cell r="X467" t="str">
            <v>2012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3078750</v>
          </cell>
        </row>
        <row r="468">
          <cell r="M468">
            <v>10</v>
          </cell>
          <cell r="N468" t="str">
            <v>2012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W468">
            <v>10</v>
          </cell>
          <cell r="X468" t="str">
            <v>2012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3743750</v>
          </cell>
        </row>
        <row r="469">
          <cell r="M469">
            <v>11</v>
          </cell>
          <cell r="N469" t="str">
            <v>2012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W469">
            <v>11</v>
          </cell>
          <cell r="X469" t="str">
            <v>2012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6157500</v>
          </cell>
        </row>
        <row r="470">
          <cell r="M470">
            <v>12</v>
          </cell>
          <cell r="N470" t="str">
            <v>2012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3078750</v>
          </cell>
          <cell r="W470">
            <v>12</v>
          </cell>
          <cell r="X470" t="str">
            <v>2012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</row>
        <row r="471">
          <cell r="M471">
            <v>1</v>
          </cell>
          <cell r="N471" t="str">
            <v>2013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6157500</v>
          </cell>
          <cell r="W471">
            <v>1</v>
          </cell>
          <cell r="X471" t="str">
            <v>2013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</row>
        <row r="472">
          <cell r="M472">
            <v>6</v>
          </cell>
          <cell r="N472" t="str">
            <v>2012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6157500</v>
          </cell>
          <cell r="W472">
            <v>6</v>
          </cell>
          <cell r="X472" t="str">
            <v>2012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</row>
        <row r="473">
          <cell r="M473">
            <v>11</v>
          </cell>
          <cell r="N473" t="str">
            <v>2012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6157500</v>
          </cell>
          <cell r="W473">
            <v>11</v>
          </cell>
          <cell r="X473" t="str">
            <v>2012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</row>
        <row r="474">
          <cell r="M474">
            <v>2</v>
          </cell>
          <cell r="N474" t="str">
            <v>2013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5825000</v>
          </cell>
          <cell r="U474">
            <v>0</v>
          </cell>
          <cell r="W474">
            <v>2</v>
          </cell>
          <cell r="X474" t="str">
            <v>2013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</row>
        <row r="475">
          <cell r="M475">
            <v>11</v>
          </cell>
          <cell r="N475" t="str">
            <v>2012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W475">
            <v>11</v>
          </cell>
          <cell r="X475" t="str">
            <v>2012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7225500</v>
          </cell>
          <cell r="AE475">
            <v>0</v>
          </cell>
        </row>
        <row r="476">
          <cell r="M476">
            <v>12</v>
          </cell>
          <cell r="N476" t="str">
            <v>2012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  <cell r="T476">
            <v>0</v>
          </cell>
          <cell r="U476">
            <v>5084700</v>
          </cell>
          <cell r="W476">
            <v>12</v>
          </cell>
          <cell r="X476" t="str">
            <v>2012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  <cell r="AE476">
            <v>0</v>
          </cell>
        </row>
        <row r="477">
          <cell r="M477">
            <v>7</v>
          </cell>
          <cell r="N477" t="str">
            <v>2012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6511900</v>
          </cell>
          <cell r="W477">
            <v>7</v>
          </cell>
          <cell r="X477" t="str">
            <v>2012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  <cell r="AE477">
            <v>0</v>
          </cell>
        </row>
        <row r="478">
          <cell r="M478">
            <v>2</v>
          </cell>
          <cell r="N478" t="str">
            <v>2013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6511900</v>
          </cell>
          <cell r="W478">
            <v>2</v>
          </cell>
          <cell r="X478" t="str">
            <v>2013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  <cell r="AE478">
            <v>0</v>
          </cell>
        </row>
        <row r="479">
          <cell r="M479">
            <v>3</v>
          </cell>
          <cell r="N479" t="str">
            <v>2013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6511900</v>
          </cell>
          <cell r="W479">
            <v>3</v>
          </cell>
          <cell r="X479" t="str">
            <v>2013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</row>
        <row r="480">
          <cell r="M480">
            <v>7</v>
          </cell>
          <cell r="N480" t="str">
            <v>2012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6511900</v>
          </cell>
          <cell r="W480">
            <v>7</v>
          </cell>
          <cell r="X480" t="str">
            <v>2012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  <cell r="AE480">
            <v>0</v>
          </cell>
        </row>
        <row r="481">
          <cell r="M481">
            <v>2</v>
          </cell>
          <cell r="N481" t="str">
            <v>2013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3255950</v>
          </cell>
          <cell r="W481">
            <v>2</v>
          </cell>
          <cell r="X481" t="str">
            <v>2013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  <cell r="AE481">
            <v>0</v>
          </cell>
        </row>
        <row r="482">
          <cell r="M482">
            <v>2</v>
          </cell>
          <cell r="N482" t="str">
            <v>2013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6511900</v>
          </cell>
          <cell r="W482">
            <v>2</v>
          </cell>
          <cell r="X482" t="str">
            <v>2013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  <cell r="AE482">
            <v>0</v>
          </cell>
        </row>
        <row r="483">
          <cell r="M483">
            <v>2</v>
          </cell>
          <cell r="N483" t="str">
            <v>2013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3255950</v>
          </cell>
          <cell r="W483">
            <v>2</v>
          </cell>
          <cell r="X483" t="str">
            <v>2013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</row>
        <row r="484">
          <cell r="M484">
            <v>2</v>
          </cell>
          <cell r="N484" t="str">
            <v>2013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0</v>
          </cell>
          <cell r="T484">
            <v>0</v>
          </cell>
          <cell r="U484">
            <v>3255950</v>
          </cell>
          <cell r="W484">
            <v>2</v>
          </cell>
          <cell r="X484" t="str">
            <v>2013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  <cell r="AE484">
            <v>0</v>
          </cell>
        </row>
        <row r="485">
          <cell r="M485">
            <v>2</v>
          </cell>
          <cell r="N485" t="str">
            <v>2013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  <cell r="S485">
            <v>0</v>
          </cell>
          <cell r="T485">
            <v>0</v>
          </cell>
          <cell r="U485">
            <v>3255950</v>
          </cell>
          <cell r="W485">
            <v>2</v>
          </cell>
          <cell r="X485" t="str">
            <v>2013</v>
          </cell>
          <cell r="Y485">
            <v>0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  <cell r="AE485">
            <v>0</v>
          </cell>
        </row>
        <row r="486">
          <cell r="M486">
            <v>2</v>
          </cell>
          <cell r="N486" t="str">
            <v>2013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7225500</v>
          </cell>
          <cell r="U486">
            <v>0</v>
          </cell>
          <cell r="W486">
            <v>2</v>
          </cell>
          <cell r="X486" t="str">
            <v>2013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  <cell r="AE486">
            <v>0</v>
          </cell>
        </row>
        <row r="487">
          <cell r="M487">
            <v>1</v>
          </cell>
          <cell r="N487" t="str">
            <v>2013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  <cell r="T487">
            <v>0</v>
          </cell>
          <cell r="U487">
            <v>6511900</v>
          </cell>
          <cell r="W487">
            <v>1</v>
          </cell>
          <cell r="X487" t="str">
            <v>2013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  <cell r="AE487">
            <v>0</v>
          </cell>
        </row>
        <row r="488">
          <cell r="M488">
            <v>1</v>
          </cell>
          <cell r="N488" t="str">
            <v>2013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1828750</v>
          </cell>
          <cell r="W488">
            <v>1</v>
          </cell>
          <cell r="X488" t="str">
            <v>2013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</row>
        <row r="489">
          <cell r="M489">
            <v>1</v>
          </cell>
          <cell r="N489" t="str">
            <v>2013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3255950</v>
          </cell>
          <cell r="W489">
            <v>1</v>
          </cell>
          <cell r="X489" t="str">
            <v>2013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  <cell r="AE489">
            <v>0</v>
          </cell>
        </row>
        <row r="490">
          <cell r="M490">
            <v>12</v>
          </cell>
          <cell r="N490" t="str">
            <v>2012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W490">
            <v>12</v>
          </cell>
          <cell r="X490" t="str">
            <v>2012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6511900</v>
          </cell>
        </row>
        <row r="491">
          <cell r="M491">
            <v>8</v>
          </cell>
          <cell r="N491" t="str">
            <v>2012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W491">
            <v>8</v>
          </cell>
          <cell r="X491" t="str">
            <v>2012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6511900</v>
          </cell>
        </row>
        <row r="492">
          <cell r="M492">
            <v>5</v>
          </cell>
          <cell r="N492" t="str">
            <v>2013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6511900</v>
          </cell>
          <cell r="W492">
            <v>5</v>
          </cell>
          <cell r="X492" t="str">
            <v>2013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</row>
        <row r="493">
          <cell r="M493">
            <v>7</v>
          </cell>
          <cell r="N493" t="str">
            <v>2013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6511900</v>
          </cell>
          <cell r="W493">
            <v>7</v>
          </cell>
          <cell r="X493" t="str">
            <v>2013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</row>
        <row r="494">
          <cell r="M494">
            <v>10</v>
          </cell>
          <cell r="N494" t="str">
            <v>2013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0</v>
          </cell>
          <cell r="T494">
            <v>0</v>
          </cell>
          <cell r="U494">
            <v>6511900</v>
          </cell>
          <cell r="W494">
            <v>10</v>
          </cell>
          <cell r="X494" t="str">
            <v>2013</v>
          </cell>
          <cell r="Y494">
            <v>0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  <cell r="AE494">
            <v>0</v>
          </cell>
        </row>
        <row r="495">
          <cell r="M495">
            <v>11</v>
          </cell>
          <cell r="N495" t="str">
            <v>2012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W495">
            <v>11</v>
          </cell>
          <cell r="X495" t="str">
            <v>2012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7225500</v>
          </cell>
          <cell r="AE495">
            <v>0</v>
          </cell>
        </row>
        <row r="496">
          <cell r="M496">
            <v>12</v>
          </cell>
          <cell r="N496" t="str">
            <v>2012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3255950</v>
          </cell>
          <cell r="W496">
            <v>12</v>
          </cell>
          <cell r="X496" t="str">
            <v>2012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</row>
        <row r="497">
          <cell r="M497">
            <v>2</v>
          </cell>
          <cell r="N497" t="str">
            <v>2013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7225500</v>
          </cell>
          <cell r="U497">
            <v>0</v>
          </cell>
          <cell r="W497">
            <v>2</v>
          </cell>
          <cell r="X497" t="str">
            <v>2013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</row>
        <row r="498">
          <cell r="M498">
            <v>3</v>
          </cell>
          <cell r="N498" t="str">
            <v>2013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3255950</v>
          </cell>
          <cell r="W498">
            <v>3</v>
          </cell>
          <cell r="X498" t="str">
            <v>2013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</row>
        <row r="499">
          <cell r="M499">
            <v>8</v>
          </cell>
          <cell r="N499" t="str">
            <v>2012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W499">
            <v>8</v>
          </cell>
          <cell r="X499" t="str">
            <v>2012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5570035</v>
          </cell>
          <cell r="AE499">
            <v>0</v>
          </cell>
        </row>
        <row r="500">
          <cell r="M500">
            <v>9</v>
          </cell>
          <cell r="N500" t="str">
            <v>2012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W500">
            <v>9</v>
          </cell>
          <cell r="X500" t="str">
            <v>2012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6511900</v>
          </cell>
        </row>
        <row r="501">
          <cell r="M501">
            <v>2</v>
          </cell>
          <cell r="N501" t="str">
            <v>2013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7225500</v>
          </cell>
          <cell r="U501">
            <v>0</v>
          </cell>
          <cell r="W501">
            <v>2</v>
          </cell>
          <cell r="X501" t="str">
            <v>2013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</row>
        <row r="502">
          <cell r="M502">
            <v>2</v>
          </cell>
          <cell r="N502" t="str">
            <v>2013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3255950</v>
          </cell>
          <cell r="W502">
            <v>2</v>
          </cell>
          <cell r="X502" t="str">
            <v>2013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</row>
        <row r="503">
          <cell r="M503">
            <v>12</v>
          </cell>
          <cell r="N503" t="str">
            <v>2012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W503">
            <v>12</v>
          </cell>
          <cell r="X503" t="str">
            <v>2012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3255950</v>
          </cell>
        </row>
        <row r="504">
          <cell r="M504">
            <v>9</v>
          </cell>
          <cell r="N504" t="str">
            <v>2012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W504">
            <v>9</v>
          </cell>
          <cell r="X504" t="str">
            <v>2012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6511900</v>
          </cell>
        </row>
        <row r="505">
          <cell r="M505">
            <v>6</v>
          </cell>
          <cell r="N505" t="str">
            <v>2013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  <cell r="T505">
            <v>7225500</v>
          </cell>
          <cell r="U505">
            <v>0</v>
          </cell>
          <cell r="W505">
            <v>6</v>
          </cell>
          <cell r="X505" t="str">
            <v>2013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</row>
        <row r="506">
          <cell r="M506">
            <v>5</v>
          </cell>
          <cell r="N506" t="str">
            <v>2013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  <cell r="S506">
            <v>0</v>
          </cell>
          <cell r="T506">
            <v>0</v>
          </cell>
          <cell r="U506">
            <v>1828750</v>
          </cell>
          <cell r="W506">
            <v>5</v>
          </cell>
          <cell r="X506" t="str">
            <v>2013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</row>
        <row r="507">
          <cell r="M507">
            <v>5</v>
          </cell>
          <cell r="N507" t="str">
            <v>2013</v>
          </cell>
          <cell r="O507">
            <v>0</v>
          </cell>
          <cell r="P507">
            <v>0</v>
          </cell>
          <cell r="Q507">
            <v>0</v>
          </cell>
          <cell r="R507">
            <v>0</v>
          </cell>
          <cell r="S507">
            <v>0</v>
          </cell>
          <cell r="T507">
            <v>0</v>
          </cell>
          <cell r="U507">
            <v>6511900</v>
          </cell>
          <cell r="W507">
            <v>5</v>
          </cell>
          <cell r="X507" t="str">
            <v>2013</v>
          </cell>
          <cell r="Y507">
            <v>0</v>
          </cell>
          <cell r="Z507">
            <v>0</v>
          </cell>
          <cell r="AA507">
            <v>0</v>
          </cell>
          <cell r="AB507">
            <v>0</v>
          </cell>
          <cell r="AC507">
            <v>0</v>
          </cell>
          <cell r="AD507">
            <v>0</v>
          </cell>
          <cell r="AE507">
            <v>0</v>
          </cell>
        </row>
        <row r="508">
          <cell r="M508">
            <v>5</v>
          </cell>
          <cell r="N508" t="str">
            <v>2013</v>
          </cell>
          <cell r="O508">
            <v>0</v>
          </cell>
          <cell r="P508">
            <v>0</v>
          </cell>
          <cell r="Q508">
            <v>0</v>
          </cell>
          <cell r="R508">
            <v>0</v>
          </cell>
          <cell r="S508">
            <v>0</v>
          </cell>
          <cell r="T508">
            <v>0</v>
          </cell>
          <cell r="U508">
            <v>6511900</v>
          </cell>
          <cell r="W508">
            <v>5</v>
          </cell>
          <cell r="X508" t="str">
            <v>2013</v>
          </cell>
          <cell r="Y508">
            <v>0</v>
          </cell>
          <cell r="Z508">
            <v>0</v>
          </cell>
          <cell r="AA508">
            <v>0</v>
          </cell>
          <cell r="AB508">
            <v>0</v>
          </cell>
          <cell r="AC508">
            <v>0</v>
          </cell>
          <cell r="AD508">
            <v>0</v>
          </cell>
          <cell r="AE508">
            <v>0</v>
          </cell>
        </row>
        <row r="509">
          <cell r="M509">
            <v>9</v>
          </cell>
          <cell r="N509" t="str">
            <v>2012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3255950</v>
          </cell>
          <cell r="W509">
            <v>9</v>
          </cell>
          <cell r="X509" t="str">
            <v>2012</v>
          </cell>
          <cell r="Y509">
            <v>0</v>
          </cell>
          <cell r="Z509">
            <v>0</v>
          </cell>
          <cell r="AA509">
            <v>0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</row>
        <row r="510">
          <cell r="M510">
            <v>9</v>
          </cell>
          <cell r="N510" t="str">
            <v>2012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6511900</v>
          </cell>
          <cell r="W510">
            <v>9</v>
          </cell>
          <cell r="X510" t="str">
            <v>2012</v>
          </cell>
          <cell r="Y510">
            <v>0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</row>
        <row r="511">
          <cell r="M511">
            <v>9</v>
          </cell>
          <cell r="N511" t="str">
            <v>2012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0</v>
          </cell>
          <cell r="U511">
            <v>6511900</v>
          </cell>
          <cell r="W511">
            <v>9</v>
          </cell>
          <cell r="X511" t="str">
            <v>2012</v>
          </cell>
          <cell r="Y511">
            <v>0</v>
          </cell>
          <cell r="Z511">
            <v>0</v>
          </cell>
          <cell r="AA511">
            <v>0</v>
          </cell>
          <cell r="AB511">
            <v>0</v>
          </cell>
          <cell r="AC511">
            <v>0</v>
          </cell>
          <cell r="AD511">
            <v>0</v>
          </cell>
          <cell r="AE511">
            <v>0</v>
          </cell>
        </row>
        <row r="512">
          <cell r="M512">
            <v>3</v>
          </cell>
          <cell r="N512" t="str">
            <v>2013</v>
          </cell>
          <cell r="O512">
            <v>0</v>
          </cell>
          <cell r="P512">
            <v>0</v>
          </cell>
          <cell r="Q512">
            <v>0</v>
          </cell>
          <cell r="R512">
            <v>0</v>
          </cell>
          <cell r="S512">
            <v>0</v>
          </cell>
          <cell r="T512">
            <v>0</v>
          </cell>
          <cell r="U512">
            <v>6709700</v>
          </cell>
          <cell r="W512">
            <v>3</v>
          </cell>
          <cell r="X512" t="str">
            <v>2013</v>
          </cell>
          <cell r="Y512">
            <v>0</v>
          </cell>
          <cell r="Z512">
            <v>0</v>
          </cell>
          <cell r="AA512">
            <v>0</v>
          </cell>
          <cell r="AB512">
            <v>0</v>
          </cell>
          <cell r="AC512">
            <v>0</v>
          </cell>
          <cell r="AD512">
            <v>0</v>
          </cell>
          <cell r="AE512">
            <v>0</v>
          </cell>
        </row>
        <row r="513">
          <cell r="M513">
            <v>10</v>
          </cell>
          <cell r="N513" t="str">
            <v>2012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W513">
            <v>10</v>
          </cell>
          <cell r="X513" t="str">
            <v>2012</v>
          </cell>
          <cell r="Y513">
            <v>0</v>
          </cell>
          <cell r="Z513">
            <v>0</v>
          </cell>
          <cell r="AA513">
            <v>0</v>
          </cell>
          <cell r="AB513">
            <v>0</v>
          </cell>
          <cell r="AC513">
            <v>0</v>
          </cell>
          <cell r="AD513">
            <v>0</v>
          </cell>
          <cell r="AE513">
            <v>3354850</v>
          </cell>
        </row>
        <row r="514">
          <cell r="M514">
            <v>3</v>
          </cell>
          <cell r="N514" t="str">
            <v>2013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6709700</v>
          </cell>
          <cell r="W514">
            <v>3</v>
          </cell>
          <cell r="X514" t="str">
            <v>2013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</row>
        <row r="515">
          <cell r="M515">
            <v>2</v>
          </cell>
          <cell r="N515" t="str">
            <v>2013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6709700</v>
          </cell>
          <cell r="W515">
            <v>2</v>
          </cell>
          <cell r="X515" t="str">
            <v>2013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</row>
        <row r="516">
          <cell r="M516">
            <v>10</v>
          </cell>
          <cell r="N516" t="str">
            <v>2012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W516">
            <v>10</v>
          </cell>
          <cell r="X516" t="str">
            <v>2012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1194250</v>
          </cell>
        </row>
        <row r="517">
          <cell r="M517">
            <v>10</v>
          </cell>
          <cell r="N517" t="str">
            <v>2012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W517">
            <v>10</v>
          </cell>
          <cell r="X517" t="str">
            <v>2012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6709700</v>
          </cell>
        </row>
        <row r="518">
          <cell r="M518">
            <v>10</v>
          </cell>
          <cell r="N518" t="str">
            <v>2012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W518">
            <v>10</v>
          </cell>
          <cell r="X518" t="str">
            <v>2012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6709700</v>
          </cell>
        </row>
        <row r="519">
          <cell r="M519">
            <v>10</v>
          </cell>
          <cell r="N519" t="str">
            <v>2012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3354850</v>
          </cell>
          <cell r="W519">
            <v>10</v>
          </cell>
          <cell r="X519" t="str">
            <v>2012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</row>
        <row r="520">
          <cell r="M520">
            <v>10</v>
          </cell>
          <cell r="N520" t="str">
            <v>2012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W520">
            <v>10</v>
          </cell>
          <cell r="X520" t="str">
            <v>2012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6709700</v>
          </cell>
        </row>
        <row r="521">
          <cell r="M521">
            <v>10</v>
          </cell>
          <cell r="N521" t="str">
            <v>2012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W521">
            <v>10</v>
          </cell>
          <cell r="X521" t="str">
            <v>2012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7790000</v>
          </cell>
          <cell r="AE521">
            <v>0</v>
          </cell>
        </row>
        <row r="522">
          <cell r="M522">
            <v>10</v>
          </cell>
          <cell r="N522" t="str">
            <v>2012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3354850</v>
          </cell>
          <cell r="W522">
            <v>10</v>
          </cell>
          <cell r="X522" t="str">
            <v>2012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</row>
        <row r="523">
          <cell r="M523">
            <v>6</v>
          </cell>
          <cell r="N523" t="str">
            <v>2014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7790000</v>
          </cell>
          <cell r="U523">
            <v>0</v>
          </cell>
          <cell r="W523">
            <v>6</v>
          </cell>
          <cell r="X523" t="str">
            <v>2014</v>
          </cell>
          <cell r="Y523">
            <v>0</v>
          </cell>
          <cell r="Z523">
            <v>0</v>
          </cell>
          <cell r="AA523">
            <v>0</v>
          </cell>
          <cell r="AB523">
            <v>0</v>
          </cell>
          <cell r="AC523">
            <v>0</v>
          </cell>
          <cell r="AD523">
            <v>0</v>
          </cell>
          <cell r="AE523">
            <v>0</v>
          </cell>
        </row>
        <row r="524">
          <cell r="M524">
            <v>12</v>
          </cell>
          <cell r="N524" t="str">
            <v>2012</v>
          </cell>
          <cell r="O524">
            <v>0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0</v>
          </cell>
          <cell r="U524">
            <v>6709700</v>
          </cell>
          <cell r="W524">
            <v>12</v>
          </cell>
          <cell r="X524" t="str">
            <v>2012</v>
          </cell>
          <cell r="Y524">
            <v>0</v>
          </cell>
          <cell r="Z524">
            <v>0</v>
          </cell>
          <cell r="AA524">
            <v>0</v>
          </cell>
          <cell r="AB524">
            <v>0</v>
          </cell>
          <cell r="AC524">
            <v>0</v>
          </cell>
          <cell r="AD524">
            <v>0</v>
          </cell>
          <cell r="AE524">
            <v>0</v>
          </cell>
        </row>
        <row r="525">
          <cell r="M525">
            <v>4</v>
          </cell>
          <cell r="N525" t="str">
            <v>2013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6709700</v>
          </cell>
          <cell r="W525">
            <v>4</v>
          </cell>
          <cell r="X525" t="str">
            <v>2013</v>
          </cell>
          <cell r="Y525">
            <v>0</v>
          </cell>
          <cell r="Z525">
            <v>0</v>
          </cell>
          <cell r="AA525">
            <v>0</v>
          </cell>
          <cell r="AB525">
            <v>0</v>
          </cell>
          <cell r="AC525">
            <v>0</v>
          </cell>
          <cell r="AD525">
            <v>0</v>
          </cell>
          <cell r="AE525">
            <v>0</v>
          </cell>
        </row>
        <row r="526">
          <cell r="M526">
            <v>4</v>
          </cell>
          <cell r="N526" t="str">
            <v>2013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7790000</v>
          </cell>
          <cell r="U526">
            <v>0</v>
          </cell>
          <cell r="W526">
            <v>4</v>
          </cell>
          <cell r="X526" t="str">
            <v>2013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</row>
        <row r="527">
          <cell r="M527">
            <v>5</v>
          </cell>
          <cell r="N527" t="str">
            <v>2014</v>
          </cell>
          <cell r="O527">
            <v>0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W527">
            <v>5</v>
          </cell>
          <cell r="X527" t="str">
            <v>2014</v>
          </cell>
          <cell r="Y527">
            <v>0</v>
          </cell>
          <cell r="Z527">
            <v>0</v>
          </cell>
          <cell r="AA527">
            <v>0</v>
          </cell>
          <cell r="AB527">
            <v>0</v>
          </cell>
          <cell r="AC527">
            <v>0</v>
          </cell>
          <cell r="AD527">
            <v>7790000</v>
          </cell>
          <cell r="AE527">
            <v>0</v>
          </cell>
        </row>
        <row r="528">
          <cell r="M528">
            <v>11</v>
          </cell>
          <cell r="N528" t="str">
            <v>2012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0</v>
          </cell>
          <cell r="U528">
            <v>0</v>
          </cell>
          <cell r="W528">
            <v>11</v>
          </cell>
          <cell r="X528" t="str">
            <v>2012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  <cell r="AE528">
            <v>3354850</v>
          </cell>
        </row>
        <row r="529">
          <cell r="M529">
            <v>11</v>
          </cell>
          <cell r="N529" t="str">
            <v>2012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W529">
            <v>11</v>
          </cell>
          <cell r="X529" t="str">
            <v>2012</v>
          </cell>
          <cell r="Y529">
            <v>0</v>
          </cell>
          <cell r="Z529">
            <v>0</v>
          </cell>
          <cell r="AA529">
            <v>0</v>
          </cell>
          <cell r="AB529">
            <v>0</v>
          </cell>
          <cell r="AC529">
            <v>0</v>
          </cell>
          <cell r="AD529">
            <v>0</v>
          </cell>
          <cell r="AE529">
            <v>3354850</v>
          </cell>
        </row>
        <row r="530">
          <cell r="M530">
            <v>2</v>
          </cell>
          <cell r="N530" t="str">
            <v>2013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W530">
            <v>2</v>
          </cell>
          <cell r="X530" t="str">
            <v>2013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6709700</v>
          </cell>
        </row>
        <row r="531">
          <cell r="M531">
            <v>2</v>
          </cell>
          <cell r="N531" t="str">
            <v>2013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W531">
            <v>2</v>
          </cell>
          <cell r="X531" t="str">
            <v>2013</v>
          </cell>
          <cell r="Y531">
            <v>0</v>
          </cell>
          <cell r="Z531">
            <v>0</v>
          </cell>
          <cell r="AA531">
            <v>0</v>
          </cell>
          <cell r="AB531">
            <v>0</v>
          </cell>
          <cell r="AC531">
            <v>0</v>
          </cell>
          <cell r="AD531">
            <v>0</v>
          </cell>
          <cell r="AE531">
            <v>6709700</v>
          </cell>
        </row>
        <row r="532">
          <cell r="M532">
            <v>10</v>
          </cell>
          <cell r="N532" t="str">
            <v>2013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3354850</v>
          </cell>
          <cell r="W532">
            <v>10</v>
          </cell>
          <cell r="X532" t="str">
            <v>2013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</row>
        <row r="533">
          <cell r="M533">
            <v>2</v>
          </cell>
          <cell r="N533" t="str">
            <v>2013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W533">
            <v>2</v>
          </cell>
          <cell r="X533" t="str">
            <v>2013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6709700</v>
          </cell>
        </row>
        <row r="534">
          <cell r="M534">
            <v>7</v>
          </cell>
          <cell r="N534" t="str">
            <v>2013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  <cell r="T534">
            <v>0</v>
          </cell>
          <cell r="U534">
            <v>1194250</v>
          </cell>
          <cell r="W534">
            <v>7</v>
          </cell>
          <cell r="X534" t="str">
            <v>2013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</row>
        <row r="535">
          <cell r="M535">
            <v>6</v>
          </cell>
          <cell r="N535" t="str">
            <v>2013</v>
          </cell>
          <cell r="O535">
            <v>0</v>
          </cell>
          <cell r="P535">
            <v>0</v>
          </cell>
          <cell r="Q535">
            <v>0</v>
          </cell>
          <cell r="R535">
            <v>0</v>
          </cell>
          <cell r="S535">
            <v>0</v>
          </cell>
          <cell r="T535">
            <v>0</v>
          </cell>
          <cell r="U535">
            <v>6709700</v>
          </cell>
          <cell r="W535">
            <v>6</v>
          </cell>
          <cell r="X535" t="str">
            <v>2013</v>
          </cell>
          <cell r="Y535">
            <v>0</v>
          </cell>
          <cell r="Z535">
            <v>0</v>
          </cell>
          <cell r="AA535">
            <v>0</v>
          </cell>
          <cell r="AB535">
            <v>0</v>
          </cell>
          <cell r="AC535">
            <v>0</v>
          </cell>
          <cell r="AD535">
            <v>0</v>
          </cell>
          <cell r="AE535">
            <v>0</v>
          </cell>
        </row>
        <row r="536">
          <cell r="M536">
            <v>12</v>
          </cell>
          <cell r="N536" t="str">
            <v>2012</v>
          </cell>
          <cell r="O536">
            <v>0</v>
          </cell>
          <cell r="P536">
            <v>0</v>
          </cell>
          <cell r="Q536">
            <v>0</v>
          </cell>
          <cell r="R536">
            <v>0</v>
          </cell>
          <cell r="S536">
            <v>0</v>
          </cell>
          <cell r="T536">
            <v>0</v>
          </cell>
          <cell r="U536">
            <v>0</v>
          </cell>
          <cell r="W536">
            <v>12</v>
          </cell>
          <cell r="X536" t="str">
            <v>2012</v>
          </cell>
          <cell r="Y536">
            <v>0</v>
          </cell>
          <cell r="Z536">
            <v>0</v>
          </cell>
          <cell r="AA536">
            <v>0</v>
          </cell>
          <cell r="AB536">
            <v>0</v>
          </cell>
          <cell r="AC536">
            <v>0</v>
          </cell>
          <cell r="AD536">
            <v>0</v>
          </cell>
          <cell r="AE536">
            <v>3354850</v>
          </cell>
        </row>
        <row r="537">
          <cell r="M537">
            <v>12</v>
          </cell>
          <cell r="N537" t="str">
            <v>2012</v>
          </cell>
          <cell r="O537">
            <v>0</v>
          </cell>
          <cell r="P537">
            <v>0</v>
          </cell>
          <cell r="Q537">
            <v>0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W537">
            <v>12</v>
          </cell>
          <cell r="X537" t="str">
            <v>2012</v>
          </cell>
          <cell r="Y537">
            <v>0</v>
          </cell>
          <cell r="Z537">
            <v>0</v>
          </cell>
          <cell r="AA537">
            <v>0</v>
          </cell>
          <cell r="AB537">
            <v>0</v>
          </cell>
          <cell r="AC537">
            <v>0</v>
          </cell>
          <cell r="AD537">
            <v>0</v>
          </cell>
          <cell r="AE537">
            <v>6709700</v>
          </cell>
        </row>
        <row r="538">
          <cell r="M538">
            <v>12</v>
          </cell>
          <cell r="N538" t="str">
            <v>2012</v>
          </cell>
          <cell r="O538">
            <v>0</v>
          </cell>
          <cell r="P538">
            <v>0</v>
          </cell>
          <cell r="Q538">
            <v>0</v>
          </cell>
          <cell r="R538">
            <v>0</v>
          </cell>
          <cell r="S538">
            <v>0</v>
          </cell>
          <cell r="T538">
            <v>0</v>
          </cell>
          <cell r="U538">
            <v>0</v>
          </cell>
          <cell r="W538">
            <v>12</v>
          </cell>
          <cell r="X538" t="str">
            <v>2012</v>
          </cell>
          <cell r="Y538">
            <v>0</v>
          </cell>
          <cell r="Z538">
            <v>0</v>
          </cell>
          <cell r="AA538">
            <v>0</v>
          </cell>
          <cell r="AB538">
            <v>0</v>
          </cell>
          <cell r="AC538">
            <v>0</v>
          </cell>
          <cell r="AD538">
            <v>0</v>
          </cell>
          <cell r="AE538">
            <v>3354850</v>
          </cell>
        </row>
        <row r="539">
          <cell r="M539">
            <v>12</v>
          </cell>
          <cell r="N539" t="str">
            <v>2012</v>
          </cell>
          <cell r="O539">
            <v>0</v>
          </cell>
          <cell r="P539">
            <v>0</v>
          </cell>
          <cell r="Q539">
            <v>0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W539">
            <v>12</v>
          </cell>
          <cell r="X539" t="str">
            <v>2012</v>
          </cell>
          <cell r="Y539">
            <v>0</v>
          </cell>
          <cell r="Z539">
            <v>0</v>
          </cell>
          <cell r="AA539">
            <v>0</v>
          </cell>
          <cell r="AB539">
            <v>0</v>
          </cell>
          <cell r="AC539">
            <v>0</v>
          </cell>
          <cell r="AD539">
            <v>0</v>
          </cell>
          <cell r="AE539">
            <v>3354850</v>
          </cell>
        </row>
        <row r="540">
          <cell r="M540">
            <v>4</v>
          </cell>
          <cell r="N540" t="str">
            <v>2013</v>
          </cell>
          <cell r="O540">
            <v>0</v>
          </cell>
          <cell r="P540">
            <v>0</v>
          </cell>
          <cell r="Q540">
            <v>0</v>
          </cell>
          <cell r="R540">
            <v>0</v>
          </cell>
          <cell r="S540">
            <v>0</v>
          </cell>
          <cell r="T540">
            <v>0</v>
          </cell>
          <cell r="U540">
            <v>6709700</v>
          </cell>
          <cell r="W540">
            <v>4</v>
          </cell>
          <cell r="X540" t="str">
            <v>2013</v>
          </cell>
          <cell r="Y540">
            <v>0</v>
          </cell>
          <cell r="Z540">
            <v>0</v>
          </cell>
          <cell r="AA540">
            <v>0</v>
          </cell>
          <cell r="AB540">
            <v>0</v>
          </cell>
          <cell r="AC540">
            <v>0</v>
          </cell>
          <cell r="AD540">
            <v>0</v>
          </cell>
          <cell r="AE540">
            <v>0</v>
          </cell>
        </row>
        <row r="541">
          <cell r="M541">
            <v>6</v>
          </cell>
          <cell r="N541" t="str">
            <v>2013</v>
          </cell>
          <cell r="O541">
            <v>0</v>
          </cell>
          <cell r="P541">
            <v>0</v>
          </cell>
          <cell r="Q541">
            <v>0</v>
          </cell>
          <cell r="R541">
            <v>0</v>
          </cell>
          <cell r="S541">
            <v>0</v>
          </cell>
          <cell r="T541">
            <v>0</v>
          </cell>
          <cell r="U541">
            <v>3354850</v>
          </cell>
          <cell r="W541">
            <v>6</v>
          </cell>
          <cell r="X541" t="str">
            <v>2013</v>
          </cell>
          <cell r="Y541">
            <v>0</v>
          </cell>
          <cell r="Z541">
            <v>0</v>
          </cell>
          <cell r="AA541">
            <v>0</v>
          </cell>
          <cell r="AB541">
            <v>0</v>
          </cell>
          <cell r="AC541">
            <v>0</v>
          </cell>
          <cell r="AD541">
            <v>0</v>
          </cell>
          <cell r="AE541">
            <v>0</v>
          </cell>
        </row>
        <row r="542">
          <cell r="M542">
            <v>1</v>
          </cell>
          <cell r="N542" t="str">
            <v>2013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4549100</v>
          </cell>
          <cell r="W542">
            <v>1</v>
          </cell>
          <cell r="X542" t="str">
            <v>2013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</row>
        <row r="543">
          <cell r="M543">
            <v>9</v>
          </cell>
          <cell r="N543" t="str">
            <v>2013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7790000</v>
          </cell>
          <cell r="U543">
            <v>0</v>
          </cell>
          <cell r="W543">
            <v>9</v>
          </cell>
          <cell r="X543" t="str">
            <v>2013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</row>
        <row r="544">
          <cell r="M544">
            <v>4</v>
          </cell>
          <cell r="N544" t="str">
            <v>2013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6709700</v>
          </cell>
          <cell r="W544">
            <v>4</v>
          </cell>
          <cell r="X544" t="str">
            <v>2013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</row>
        <row r="545">
          <cell r="M545">
            <v>9</v>
          </cell>
          <cell r="N545" t="str">
            <v>2013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7790000</v>
          </cell>
          <cell r="U545">
            <v>0</v>
          </cell>
          <cell r="W545">
            <v>9</v>
          </cell>
          <cell r="X545" t="str">
            <v>2013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</row>
        <row r="546">
          <cell r="M546">
            <v>5</v>
          </cell>
          <cell r="N546" t="str">
            <v>2013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6709700</v>
          </cell>
          <cell r="W546">
            <v>5</v>
          </cell>
          <cell r="X546" t="str">
            <v>2013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</row>
        <row r="547">
          <cell r="M547">
            <v>5</v>
          </cell>
          <cell r="N547" t="str">
            <v>2013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6709700</v>
          </cell>
          <cell r="W547">
            <v>5</v>
          </cell>
          <cell r="X547" t="str">
            <v>2013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</row>
        <row r="548">
          <cell r="M548">
            <v>1</v>
          </cell>
          <cell r="N548" t="str">
            <v>2013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W548">
            <v>1</v>
          </cell>
          <cell r="X548" t="str">
            <v>2013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3350800</v>
          </cell>
        </row>
        <row r="549">
          <cell r="M549">
            <v>1</v>
          </cell>
          <cell r="N549" t="str">
            <v>2013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W549">
            <v>1</v>
          </cell>
          <cell r="X549" t="str">
            <v>2013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6466400</v>
          </cell>
        </row>
        <row r="550">
          <cell r="M550">
            <v>1</v>
          </cell>
          <cell r="N550" t="str">
            <v>2013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3350800</v>
          </cell>
          <cell r="W550">
            <v>1</v>
          </cell>
          <cell r="X550" t="str">
            <v>2013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</row>
        <row r="551">
          <cell r="M551">
            <v>1</v>
          </cell>
          <cell r="N551" t="str">
            <v>2013</v>
          </cell>
          <cell r="O551">
            <v>0</v>
          </cell>
          <cell r="P551">
            <v>0</v>
          </cell>
          <cell r="Q551">
            <v>0</v>
          </cell>
          <cell r="R551">
            <v>0</v>
          </cell>
          <cell r="S551">
            <v>0</v>
          </cell>
          <cell r="T551">
            <v>0</v>
          </cell>
          <cell r="U551">
            <v>0</v>
          </cell>
          <cell r="W551">
            <v>1</v>
          </cell>
          <cell r="X551" t="str">
            <v>2013</v>
          </cell>
          <cell r="Y551">
            <v>0</v>
          </cell>
          <cell r="Z551">
            <v>0</v>
          </cell>
          <cell r="AA551">
            <v>0</v>
          </cell>
          <cell r="AB551">
            <v>0</v>
          </cell>
          <cell r="AC551">
            <v>0</v>
          </cell>
          <cell r="AD551">
            <v>0</v>
          </cell>
          <cell r="AE551">
            <v>3350800</v>
          </cell>
        </row>
        <row r="552">
          <cell r="M552">
            <v>1</v>
          </cell>
          <cell r="N552" t="str">
            <v>2013</v>
          </cell>
          <cell r="O552">
            <v>0</v>
          </cell>
          <cell r="P552">
            <v>0</v>
          </cell>
          <cell r="Q552">
            <v>0</v>
          </cell>
          <cell r="R552">
            <v>0</v>
          </cell>
          <cell r="S552">
            <v>0</v>
          </cell>
          <cell r="T552">
            <v>0</v>
          </cell>
          <cell r="U552">
            <v>0</v>
          </cell>
          <cell r="W552">
            <v>1</v>
          </cell>
          <cell r="X552" t="str">
            <v>2013</v>
          </cell>
          <cell r="Y552">
            <v>0</v>
          </cell>
          <cell r="Z552">
            <v>0</v>
          </cell>
          <cell r="AA552">
            <v>0</v>
          </cell>
          <cell r="AB552">
            <v>0</v>
          </cell>
          <cell r="AC552">
            <v>0</v>
          </cell>
          <cell r="AD552">
            <v>0</v>
          </cell>
          <cell r="AE552">
            <v>6701600</v>
          </cell>
        </row>
        <row r="553">
          <cell r="M553">
            <v>1</v>
          </cell>
          <cell r="N553" t="str">
            <v>2013</v>
          </cell>
          <cell r="O553">
            <v>0</v>
          </cell>
          <cell r="P553">
            <v>0</v>
          </cell>
          <cell r="Q553">
            <v>0</v>
          </cell>
          <cell r="R553">
            <v>0</v>
          </cell>
          <cell r="S553">
            <v>0</v>
          </cell>
          <cell r="T553">
            <v>6780000</v>
          </cell>
          <cell r="U553">
            <v>0</v>
          </cell>
          <cell r="W553">
            <v>1</v>
          </cell>
          <cell r="X553" t="str">
            <v>2013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</row>
        <row r="554">
          <cell r="M554">
            <v>1</v>
          </cell>
          <cell r="N554" t="str">
            <v>2013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6780000</v>
          </cell>
          <cell r="U554">
            <v>0</v>
          </cell>
          <cell r="W554">
            <v>1</v>
          </cell>
          <cell r="X554" t="str">
            <v>2013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</row>
        <row r="555">
          <cell r="M555">
            <v>1</v>
          </cell>
          <cell r="N555" t="str">
            <v>2013</v>
          </cell>
          <cell r="O555">
            <v>0</v>
          </cell>
          <cell r="P555">
            <v>0</v>
          </cell>
          <cell r="Q555">
            <v>0</v>
          </cell>
          <cell r="R555">
            <v>0</v>
          </cell>
          <cell r="S555">
            <v>0</v>
          </cell>
          <cell r="T555">
            <v>0</v>
          </cell>
          <cell r="U555">
            <v>6701600</v>
          </cell>
          <cell r="W555">
            <v>1</v>
          </cell>
          <cell r="X555" t="str">
            <v>2013</v>
          </cell>
          <cell r="Y555">
            <v>0</v>
          </cell>
          <cell r="Z555">
            <v>0</v>
          </cell>
          <cell r="AA555">
            <v>0</v>
          </cell>
          <cell r="AB555">
            <v>0</v>
          </cell>
          <cell r="AC555">
            <v>0</v>
          </cell>
          <cell r="AD555">
            <v>0</v>
          </cell>
          <cell r="AE555">
            <v>0</v>
          </cell>
        </row>
        <row r="556">
          <cell r="M556">
            <v>1</v>
          </cell>
          <cell r="N556" t="str">
            <v>2013</v>
          </cell>
          <cell r="O556">
            <v>0</v>
          </cell>
          <cell r="P556">
            <v>0</v>
          </cell>
          <cell r="Q556">
            <v>0</v>
          </cell>
          <cell r="R556">
            <v>0</v>
          </cell>
          <cell r="S556">
            <v>0</v>
          </cell>
          <cell r="T556">
            <v>0</v>
          </cell>
          <cell r="U556">
            <v>6701600</v>
          </cell>
          <cell r="W556">
            <v>1</v>
          </cell>
          <cell r="X556" t="str">
            <v>2013</v>
          </cell>
          <cell r="Y556">
            <v>0</v>
          </cell>
          <cell r="Z556">
            <v>0</v>
          </cell>
          <cell r="AA556">
            <v>0</v>
          </cell>
          <cell r="AB556">
            <v>0</v>
          </cell>
          <cell r="AC556">
            <v>0</v>
          </cell>
          <cell r="AD556">
            <v>0</v>
          </cell>
          <cell r="AE556">
            <v>0</v>
          </cell>
        </row>
        <row r="557">
          <cell r="M557">
            <v>1</v>
          </cell>
          <cell r="N557" t="str">
            <v>2013</v>
          </cell>
          <cell r="O557">
            <v>0</v>
          </cell>
          <cell r="P557">
            <v>0</v>
          </cell>
          <cell r="Q557">
            <v>0</v>
          </cell>
          <cell r="R557">
            <v>0</v>
          </cell>
          <cell r="S557">
            <v>0</v>
          </cell>
          <cell r="T557">
            <v>6780000</v>
          </cell>
          <cell r="U557">
            <v>0</v>
          </cell>
          <cell r="W557">
            <v>1</v>
          </cell>
          <cell r="X557" t="str">
            <v>2013</v>
          </cell>
          <cell r="Y557">
            <v>0</v>
          </cell>
          <cell r="Z557">
            <v>0</v>
          </cell>
          <cell r="AA557">
            <v>0</v>
          </cell>
          <cell r="AB557">
            <v>0</v>
          </cell>
          <cell r="AC557">
            <v>0</v>
          </cell>
          <cell r="AD557">
            <v>0</v>
          </cell>
          <cell r="AE557">
            <v>0</v>
          </cell>
        </row>
        <row r="558">
          <cell r="M558">
            <v>1</v>
          </cell>
          <cell r="N558" t="str">
            <v>2013</v>
          </cell>
          <cell r="O558">
            <v>0</v>
          </cell>
          <cell r="P558">
            <v>0</v>
          </cell>
          <cell r="Q558">
            <v>0</v>
          </cell>
          <cell r="R558">
            <v>0</v>
          </cell>
          <cell r="S558">
            <v>0</v>
          </cell>
          <cell r="T558">
            <v>0</v>
          </cell>
          <cell r="U558">
            <v>3350800</v>
          </cell>
          <cell r="W558">
            <v>1</v>
          </cell>
          <cell r="X558" t="str">
            <v>2013</v>
          </cell>
          <cell r="Y558">
            <v>0</v>
          </cell>
          <cell r="Z558">
            <v>0</v>
          </cell>
          <cell r="AA558">
            <v>0</v>
          </cell>
          <cell r="AB558">
            <v>0</v>
          </cell>
          <cell r="AC558">
            <v>0</v>
          </cell>
          <cell r="AD558">
            <v>0</v>
          </cell>
          <cell r="AE558">
            <v>0</v>
          </cell>
        </row>
        <row r="559">
          <cell r="M559">
            <v>1</v>
          </cell>
          <cell r="N559" t="str">
            <v>2013</v>
          </cell>
          <cell r="O559">
            <v>0</v>
          </cell>
          <cell r="P559">
            <v>0</v>
          </cell>
          <cell r="Q559">
            <v>0</v>
          </cell>
          <cell r="R559">
            <v>0</v>
          </cell>
          <cell r="S559">
            <v>0</v>
          </cell>
          <cell r="T559">
            <v>0</v>
          </cell>
          <cell r="U559">
            <v>6701600</v>
          </cell>
          <cell r="W559">
            <v>1</v>
          </cell>
          <cell r="X559" t="str">
            <v>2013</v>
          </cell>
          <cell r="Y559">
            <v>0</v>
          </cell>
          <cell r="Z559">
            <v>0</v>
          </cell>
          <cell r="AA559">
            <v>0</v>
          </cell>
          <cell r="AB559">
            <v>0</v>
          </cell>
          <cell r="AC559">
            <v>0</v>
          </cell>
          <cell r="AD559">
            <v>0</v>
          </cell>
          <cell r="AE559">
            <v>0</v>
          </cell>
        </row>
        <row r="560">
          <cell r="M560">
            <v>2</v>
          </cell>
          <cell r="N560" t="str">
            <v>2013</v>
          </cell>
          <cell r="O560">
            <v>0</v>
          </cell>
          <cell r="P560">
            <v>0</v>
          </cell>
          <cell r="Q560">
            <v>0</v>
          </cell>
          <cell r="R560">
            <v>0</v>
          </cell>
          <cell r="S560">
            <v>0</v>
          </cell>
          <cell r="T560">
            <v>0</v>
          </cell>
          <cell r="U560">
            <v>0</v>
          </cell>
          <cell r="W560">
            <v>2</v>
          </cell>
          <cell r="X560" t="str">
            <v>2013</v>
          </cell>
          <cell r="Y560">
            <v>0</v>
          </cell>
          <cell r="Z560">
            <v>0</v>
          </cell>
          <cell r="AA560">
            <v>0</v>
          </cell>
          <cell r="AB560">
            <v>0</v>
          </cell>
          <cell r="AC560">
            <v>0</v>
          </cell>
          <cell r="AD560">
            <v>0</v>
          </cell>
          <cell r="AE560">
            <v>6701600</v>
          </cell>
        </row>
        <row r="561">
          <cell r="M561">
            <v>2</v>
          </cell>
          <cell r="N561" t="str">
            <v>2013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6701600</v>
          </cell>
          <cell r="W561">
            <v>2</v>
          </cell>
          <cell r="X561" t="str">
            <v>2013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</row>
        <row r="562">
          <cell r="M562">
            <v>2</v>
          </cell>
          <cell r="N562" t="str">
            <v>2013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W562">
            <v>2</v>
          </cell>
          <cell r="X562" t="str">
            <v>2013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6780000</v>
          </cell>
          <cell r="AE562">
            <v>0</v>
          </cell>
        </row>
        <row r="563">
          <cell r="M563">
            <v>2</v>
          </cell>
          <cell r="N563" t="str">
            <v>2013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W563">
            <v>2</v>
          </cell>
          <cell r="X563" t="str">
            <v>2013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6780000</v>
          </cell>
          <cell r="AE563">
            <v>0</v>
          </cell>
        </row>
        <row r="564">
          <cell r="M564">
            <v>2</v>
          </cell>
          <cell r="N564" t="str">
            <v>2013</v>
          </cell>
          <cell r="O564">
            <v>0</v>
          </cell>
          <cell r="P564">
            <v>0</v>
          </cell>
          <cell r="Q564">
            <v>0</v>
          </cell>
          <cell r="R564">
            <v>0</v>
          </cell>
          <cell r="S564">
            <v>0</v>
          </cell>
          <cell r="T564">
            <v>0</v>
          </cell>
          <cell r="U564">
            <v>6466400</v>
          </cell>
          <cell r="W564">
            <v>2</v>
          </cell>
          <cell r="X564" t="str">
            <v>2013</v>
          </cell>
          <cell r="Y564">
            <v>0</v>
          </cell>
          <cell r="Z564">
            <v>0</v>
          </cell>
          <cell r="AA564">
            <v>0</v>
          </cell>
          <cell r="AB564">
            <v>0</v>
          </cell>
          <cell r="AC564">
            <v>0</v>
          </cell>
          <cell r="AD564">
            <v>0</v>
          </cell>
          <cell r="AE564">
            <v>0</v>
          </cell>
        </row>
        <row r="565">
          <cell r="M565">
            <v>2</v>
          </cell>
          <cell r="N565" t="str">
            <v>2013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3350800</v>
          </cell>
          <cell r="W565">
            <v>2</v>
          </cell>
          <cell r="X565" t="str">
            <v>2013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</row>
        <row r="566">
          <cell r="M566">
            <v>2</v>
          </cell>
          <cell r="N566" t="str">
            <v>2013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6701600</v>
          </cell>
          <cell r="W566">
            <v>2</v>
          </cell>
          <cell r="X566" t="str">
            <v>2013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</row>
        <row r="567">
          <cell r="M567">
            <v>2</v>
          </cell>
          <cell r="N567" t="str">
            <v>2013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6701600</v>
          </cell>
          <cell r="W567">
            <v>2</v>
          </cell>
          <cell r="X567" t="str">
            <v>2013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</row>
        <row r="568">
          <cell r="M568">
            <v>2</v>
          </cell>
          <cell r="N568" t="str">
            <v>2013</v>
          </cell>
          <cell r="O568">
            <v>0</v>
          </cell>
          <cell r="P568">
            <v>0</v>
          </cell>
          <cell r="Q568">
            <v>0</v>
          </cell>
          <cell r="R568">
            <v>0</v>
          </cell>
          <cell r="S568">
            <v>0</v>
          </cell>
          <cell r="T568">
            <v>0</v>
          </cell>
          <cell r="U568">
            <v>0</v>
          </cell>
          <cell r="W568">
            <v>2</v>
          </cell>
          <cell r="X568" t="str">
            <v>2013</v>
          </cell>
          <cell r="Y568">
            <v>0</v>
          </cell>
          <cell r="Z568">
            <v>0</v>
          </cell>
          <cell r="AA568">
            <v>0</v>
          </cell>
          <cell r="AB568">
            <v>0</v>
          </cell>
          <cell r="AC568">
            <v>0</v>
          </cell>
          <cell r="AD568">
            <v>6780000</v>
          </cell>
          <cell r="AE568">
            <v>0</v>
          </cell>
        </row>
        <row r="569">
          <cell r="M569">
            <v>2</v>
          </cell>
          <cell r="N569" t="str">
            <v>2013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3350800</v>
          </cell>
          <cell r="W569">
            <v>2</v>
          </cell>
          <cell r="X569" t="str">
            <v>2013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</row>
        <row r="570">
          <cell r="M570">
            <v>2</v>
          </cell>
          <cell r="N570" t="str">
            <v>2013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3350800</v>
          </cell>
          <cell r="W570">
            <v>2</v>
          </cell>
          <cell r="X570" t="str">
            <v>2013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</row>
        <row r="571">
          <cell r="M571">
            <v>2</v>
          </cell>
          <cell r="N571" t="str">
            <v>2013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3350800</v>
          </cell>
          <cell r="W571">
            <v>2</v>
          </cell>
          <cell r="X571" t="str">
            <v>2013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</row>
        <row r="572">
          <cell r="M572">
            <v>3</v>
          </cell>
          <cell r="N572" t="str">
            <v>2013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W572">
            <v>3</v>
          </cell>
          <cell r="X572" t="str">
            <v>2013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6701600</v>
          </cell>
        </row>
        <row r="573">
          <cell r="M573">
            <v>3</v>
          </cell>
          <cell r="N573" t="str">
            <v>2013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W573">
            <v>3</v>
          </cell>
          <cell r="X573" t="str">
            <v>2013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6780000</v>
          </cell>
          <cell r="AE573">
            <v>0</v>
          </cell>
        </row>
        <row r="574">
          <cell r="M574">
            <v>3</v>
          </cell>
          <cell r="N574" t="str">
            <v>2013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6701600</v>
          </cell>
          <cell r="W574">
            <v>3</v>
          </cell>
          <cell r="X574" t="str">
            <v>2013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</row>
        <row r="575">
          <cell r="M575">
            <v>3</v>
          </cell>
          <cell r="N575" t="str">
            <v>2013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W575">
            <v>3</v>
          </cell>
          <cell r="X575" t="str">
            <v>2013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6780000</v>
          </cell>
          <cell r="AE575">
            <v>0</v>
          </cell>
        </row>
        <row r="576">
          <cell r="M576">
            <v>3</v>
          </cell>
          <cell r="N576" t="str">
            <v>2013</v>
          </cell>
          <cell r="O576">
            <v>0</v>
          </cell>
          <cell r="P576">
            <v>0</v>
          </cell>
          <cell r="Q576">
            <v>0</v>
          </cell>
          <cell r="R576">
            <v>0</v>
          </cell>
          <cell r="S576">
            <v>0</v>
          </cell>
          <cell r="T576">
            <v>0</v>
          </cell>
          <cell r="U576">
            <v>0</v>
          </cell>
          <cell r="W576">
            <v>3</v>
          </cell>
          <cell r="X576" t="str">
            <v>2013</v>
          </cell>
          <cell r="Y576">
            <v>0</v>
          </cell>
          <cell r="Z576">
            <v>0</v>
          </cell>
          <cell r="AA576">
            <v>0</v>
          </cell>
          <cell r="AB576">
            <v>0</v>
          </cell>
          <cell r="AC576">
            <v>0</v>
          </cell>
          <cell r="AD576">
            <v>0</v>
          </cell>
          <cell r="AE576">
            <v>3350800</v>
          </cell>
        </row>
        <row r="577">
          <cell r="M577">
            <v>3</v>
          </cell>
          <cell r="N577" t="str">
            <v>2013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6701600</v>
          </cell>
          <cell r="W577">
            <v>3</v>
          </cell>
          <cell r="X577" t="str">
            <v>2013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</row>
        <row r="578">
          <cell r="M578">
            <v>3</v>
          </cell>
          <cell r="N578" t="str">
            <v>2013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6701600</v>
          </cell>
          <cell r="W578">
            <v>3</v>
          </cell>
          <cell r="X578" t="str">
            <v>2013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</row>
        <row r="579">
          <cell r="M579">
            <v>3</v>
          </cell>
          <cell r="N579" t="str">
            <v>2013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3350800</v>
          </cell>
          <cell r="W579">
            <v>3</v>
          </cell>
          <cell r="X579" t="str">
            <v>2013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</row>
        <row r="580">
          <cell r="M580">
            <v>3</v>
          </cell>
          <cell r="N580" t="str">
            <v>2013</v>
          </cell>
          <cell r="O580">
            <v>0</v>
          </cell>
          <cell r="P580">
            <v>0</v>
          </cell>
          <cell r="Q580">
            <v>0</v>
          </cell>
          <cell r="R580">
            <v>0</v>
          </cell>
          <cell r="S580">
            <v>0</v>
          </cell>
          <cell r="T580">
            <v>0</v>
          </cell>
          <cell r="U580">
            <v>0</v>
          </cell>
          <cell r="W580">
            <v>3</v>
          </cell>
          <cell r="X580" t="str">
            <v>2013</v>
          </cell>
          <cell r="Y580">
            <v>0</v>
          </cell>
          <cell r="Z580">
            <v>0</v>
          </cell>
          <cell r="AA580">
            <v>0</v>
          </cell>
          <cell r="AB580">
            <v>0</v>
          </cell>
          <cell r="AC580">
            <v>0</v>
          </cell>
          <cell r="AD580">
            <v>0</v>
          </cell>
          <cell r="AE580">
            <v>6701600</v>
          </cell>
        </row>
        <row r="581">
          <cell r="M581">
            <v>3</v>
          </cell>
          <cell r="N581" t="str">
            <v>2013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3115600</v>
          </cell>
          <cell r="W581">
            <v>3</v>
          </cell>
          <cell r="X581" t="str">
            <v>2013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</row>
        <row r="582">
          <cell r="M582">
            <v>3</v>
          </cell>
          <cell r="N582" t="str">
            <v>2013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6780000</v>
          </cell>
          <cell r="U582">
            <v>0</v>
          </cell>
          <cell r="W582">
            <v>3</v>
          </cell>
          <cell r="X582" t="str">
            <v>2013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</row>
        <row r="583">
          <cell r="M583">
            <v>3</v>
          </cell>
          <cell r="N583" t="str">
            <v>2013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3350800</v>
          </cell>
          <cell r="W583">
            <v>3</v>
          </cell>
          <cell r="X583" t="str">
            <v>2013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</row>
        <row r="584">
          <cell r="M584">
            <v>4</v>
          </cell>
          <cell r="N584" t="str">
            <v>2013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7167000</v>
          </cell>
          <cell r="U584">
            <v>0</v>
          </cell>
          <cell r="W584">
            <v>4</v>
          </cell>
          <cell r="X584" t="str">
            <v>2013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</row>
        <row r="585">
          <cell r="M585">
            <v>4</v>
          </cell>
          <cell r="N585" t="str">
            <v>2013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W585">
            <v>4</v>
          </cell>
          <cell r="X585" t="str">
            <v>2013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7167000</v>
          </cell>
          <cell r="AE585">
            <v>0</v>
          </cell>
        </row>
        <row r="586">
          <cell r="M586">
            <v>4</v>
          </cell>
          <cell r="N586" t="str">
            <v>2013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W586">
            <v>4</v>
          </cell>
          <cell r="X586" t="str">
            <v>2013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6690500</v>
          </cell>
        </row>
        <row r="587">
          <cell r="M587">
            <v>4</v>
          </cell>
          <cell r="N587" t="str">
            <v>2013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W587">
            <v>4</v>
          </cell>
          <cell r="X587" t="str">
            <v>2013</v>
          </cell>
          <cell r="Y587">
            <v>0</v>
          </cell>
          <cell r="Z587">
            <v>0</v>
          </cell>
          <cell r="AA587">
            <v>0</v>
          </cell>
          <cell r="AB587">
            <v>0</v>
          </cell>
          <cell r="AC587">
            <v>0</v>
          </cell>
          <cell r="AD587">
            <v>0</v>
          </cell>
          <cell r="AE587">
            <v>6690500</v>
          </cell>
        </row>
        <row r="588">
          <cell r="M588">
            <v>4</v>
          </cell>
          <cell r="N588" t="str">
            <v>2013</v>
          </cell>
          <cell r="O588">
            <v>0</v>
          </cell>
          <cell r="P588">
            <v>0</v>
          </cell>
          <cell r="Q588">
            <v>0</v>
          </cell>
          <cell r="R588">
            <v>0</v>
          </cell>
          <cell r="S588">
            <v>0</v>
          </cell>
          <cell r="T588">
            <v>0</v>
          </cell>
          <cell r="U588">
            <v>6690500</v>
          </cell>
          <cell r="W588">
            <v>4</v>
          </cell>
          <cell r="X588" t="str">
            <v>2013</v>
          </cell>
          <cell r="Y588">
            <v>0</v>
          </cell>
          <cell r="Z588">
            <v>0</v>
          </cell>
          <cell r="AA588">
            <v>0</v>
          </cell>
          <cell r="AB588">
            <v>0</v>
          </cell>
          <cell r="AC588">
            <v>0</v>
          </cell>
          <cell r="AD588">
            <v>0</v>
          </cell>
          <cell r="AE588">
            <v>0</v>
          </cell>
        </row>
        <row r="589">
          <cell r="M589">
            <v>4</v>
          </cell>
          <cell r="N589" t="str">
            <v>2013</v>
          </cell>
          <cell r="O589">
            <v>0</v>
          </cell>
          <cell r="P589">
            <v>0</v>
          </cell>
          <cell r="Q589">
            <v>0</v>
          </cell>
          <cell r="R589">
            <v>0</v>
          </cell>
          <cell r="S589">
            <v>0</v>
          </cell>
          <cell r="T589">
            <v>0</v>
          </cell>
          <cell r="U589">
            <v>3345250</v>
          </cell>
          <cell r="W589">
            <v>4</v>
          </cell>
          <cell r="X589" t="str">
            <v>2013</v>
          </cell>
          <cell r="Y589">
            <v>0</v>
          </cell>
          <cell r="Z589">
            <v>0</v>
          </cell>
          <cell r="AA589">
            <v>0</v>
          </cell>
          <cell r="AB589">
            <v>0</v>
          </cell>
          <cell r="AC589">
            <v>0</v>
          </cell>
          <cell r="AD589">
            <v>0</v>
          </cell>
          <cell r="AE589">
            <v>0</v>
          </cell>
        </row>
        <row r="590">
          <cell r="M590">
            <v>4</v>
          </cell>
          <cell r="N590" t="str">
            <v>2013</v>
          </cell>
          <cell r="O590">
            <v>0</v>
          </cell>
          <cell r="P590">
            <v>0</v>
          </cell>
          <cell r="Q590">
            <v>0</v>
          </cell>
          <cell r="R590">
            <v>0</v>
          </cell>
          <cell r="S590">
            <v>0</v>
          </cell>
          <cell r="T590">
            <v>0</v>
          </cell>
          <cell r="U590">
            <v>0</v>
          </cell>
          <cell r="W590">
            <v>4</v>
          </cell>
          <cell r="X590" t="str">
            <v>2013</v>
          </cell>
          <cell r="Y590">
            <v>0</v>
          </cell>
          <cell r="Z590">
            <v>0</v>
          </cell>
          <cell r="AA590">
            <v>0</v>
          </cell>
          <cell r="AB590">
            <v>0</v>
          </cell>
          <cell r="AC590">
            <v>0</v>
          </cell>
          <cell r="AD590">
            <v>7167000</v>
          </cell>
          <cell r="AE590">
            <v>0</v>
          </cell>
        </row>
        <row r="591">
          <cell r="M591">
            <v>4</v>
          </cell>
          <cell r="N591" t="str">
            <v>2013</v>
          </cell>
          <cell r="O591">
            <v>0</v>
          </cell>
          <cell r="P591">
            <v>0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>
            <v>3345250</v>
          </cell>
          <cell r="W591">
            <v>4</v>
          </cell>
          <cell r="X591" t="str">
            <v>2013</v>
          </cell>
          <cell r="Y591">
            <v>0</v>
          </cell>
          <cell r="Z591">
            <v>0</v>
          </cell>
          <cell r="AA591">
            <v>0</v>
          </cell>
          <cell r="AB591">
            <v>0</v>
          </cell>
          <cell r="AC591">
            <v>0</v>
          </cell>
          <cell r="AD591">
            <v>0</v>
          </cell>
          <cell r="AE591">
            <v>0</v>
          </cell>
        </row>
        <row r="592">
          <cell r="M592">
            <v>4</v>
          </cell>
          <cell r="N592" t="str">
            <v>2013</v>
          </cell>
          <cell r="O592">
            <v>0</v>
          </cell>
          <cell r="P592">
            <v>0</v>
          </cell>
          <cell r="Q592">
            <v>0</v>
          </cell>
          <cell r="R592">
            <v>0</v>
          </cell>
          <cell r="S592">
            <v>0</v>
          </cell>
          <cell r="T592">
            <v>0</v>
          </cell>
          <cell r="U592">
            <v>1915750</v>
          </cell>
          <cell r="W592">
            <v>4</v>
          </cell>
          <cell r="X592" t="str">
            <v>2013</v>
          </cell>
          <cell r="Y592">
            <v>0</v>
          </cell>
          <cell r="Z592">
            <v>0</v>
          </cell>
          <cell r="AA592">
            <v>0</v>
          </cell>
          <cell r="AB592">
            <v>0</v>
          </cell>
          <cell r="AC592">
            <v>0</v>
          </cell>
          <cell r="AD592">
            <v>0</v>
          </cell>
          <cell r="AE592">
            <v>0</v>
          </cell>
        </row>
        <row r="593">
          <cell r="M593">
            <v>4</v>
          </cell>
          <cell r="N593" t="str">
            <v>2013</v>
          </cell>
          <cell r="O593">
            <v>0</v>
          </cell>
          <cell r="P593">
            <v>0</v>
          </cell>
          <cell r="Q593">
            <v>0</v>
          </cell>
          <cell r="R593">
            <v>0</v>
          </cell>
          <cell r="S593">
            <v>0</v>
          </cell>
          <cell r="T593">
            <v>0</v>
          </cell>
          <cell r="U593">
            <v>3345250</v>
          </cell>
          <cell r="W593">
            <v>4</v>
          </cell>
          <cell r="X593" t="str">
            <v>2013</v>
          </cell>
          <cell r="Y593">
            <v>0</v>
          </cell>
          <cell r="Z593">
            <v>0</v>
          </cell>
          <cell r="AA593">
            <v>0</v>
          </cell>
          <cell r="AB593">
            <v>0</v>
          </cell>
          <cell r="AC593">
            <v>0</v>
          </cell>
          <cell r="AD593">
            <v>0</v>
          </cell>
          <cell r="AE593">
            <v>0</v>
          </cell>
        </row>
        <row r="594">
          <cell r="M594">
            <v>4</v>
          </cell>
          <cell r="N594" t="str">
            <v>2013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6690500</v>
          </cell>
          <cell r="W594">
            <v>4</v>
          </cell>
          <cell r="X594" t="str">
            <v>2013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</row>
        <row r="595">
          <cell r="M595">
            <v>4</v>
          </cell>
          <cell r="N595" t="str">
            <v>2013</v>
          </cell>
          <cell r="O595">
            <v>0</v>
          </cell>
          <cell r="P595">
            <v>0</v>
          </cell>
          <cell r="Q595">
            <v>0</v>
          </cell>
          <cell r="R595">
            <v>0</v>
          </cell>
          <cell r="S595">
            <v>0</v>
          </cell>
          <cell r="T595">
            <v>0</v>
          </cell>
          <cell r="U595">
            <v>0</v>
          </cell>
          <cell r="W595">
            <v>4</v>
          </cell>
          <cell r="X595" t="str">
            <v>2013</v>
          </cell>
          <cell r="Y595">
            <v>0</v>
          </cell>
          <cell r="Z595">
            <v>0</v>
          </cell>
          <cell r="AA595">
            <v>0</v>
          </cell>
          <cell r="AB595">
            <v>0</v>
          </cell>
          <cell r="AC595">
            <v>0</v>
          </cell>
          <cell r="AD595">
            <v>0</v>
          </cell>
          <cell r="AE595">
            <v>6690500</v>
          </cell>
        </row>
        <row r="596">
          <cell r="M596">
            <v>5</v>
          </cell>
          <cell r="N596" t="str">
            <v>2013</v>
          </cell>
          <cell r="O596">
            <v>0</v>
          </cell>
          <cell r="P596">
            <v>0</v>
          </cell>
          <cell r="Q596">
            <v>0</v>
          </cell>
          <cell r="R596">
            <v>0</v>
          </cell>
          <cell r="S596">
            <v>0</v>
          </cell>
          <cell r="T596">
            <v>0</v>
          </cell>
          <cell r="U596">
            <v>0</v>
          </cell>
          <cell r="W596">
            <v>5</v>
          </cell>
          <cell r="X596" t="str">
            <v>2013</v>
          </cell>
          <cell r="Y596">
            <v>0</v>
          </cell>
          <cell r="Z596">
            <v>0</v>
          </cell>
          <cell r="AA596">
            <v>0</v>
          </cell>
          <cell r="AB596">
            <v>0</v>
          </cell>
          <cell r="AC596">
            <v>0</v>
          </cell>
          <cell r="AD596">
            <v>0</v>
          </cell>
          <cell r="AE596">
            <v>3345250</v>
          </cell>
        </row>
        <row r="597">
          <cell r="M597">
            <v>5</v>
          </cell>
          <cell r="N597" t="str">
            <v>2013</v>
          </cell>
          <cell r="O597">
            <v>0</v>
          </cell>
          <cell r="P597">
            <v>0</v>
          </cell>
          <cell r="Q597">
            <v>0</v>
          </cell>
          <cell r="R597">
            <v>0</v>
          </cell>
          <cell r="S597">
            <v>0</v>
          </cell>
          <cell r="T597">
            <v>0</v>
          </cell>
          <cell r="U597">
            <v>6690500</v>
          </cell>
          <cell r="W597">
            <v>5</v>
          </cell>
          <cell r="X597" t="str">
            <v>2013</v>
          </cell>
          <cell r="Y597">
            <v>0</v>
          </cell>
          <cell r="Z597">
            <v>0</v>
          </cell>
          <cell r="AA597">
            <v>0</v>
          </cell>
          <cell r="AB597">
            <v>0</v>
          </cell>
          <cell r="AC597">
            <v>0</v>
          </cell>
          <cell r="AD597">
            <v>0</v>
          </cell>
          <cell r="AE597">
            <v>0</v>
          </cell>
        </row>
        <row r="598">
          <cell r="M598">
            <v>5</v>
          </cell>
          <cell r="N598" t="str">
            <v>2013</v>
          </cell>
          <cell r="O598">
            <v>0</v>
          </cell>
          <cell r="P598">
            <v>0</v>
          </cell>
          <cell r="Q598">
            <v>0</v>
          </cell>
          <cell r="R598">
            <v>0</v>
          </cell>
          <cell r="S598">
            <v>0</v>
          </cell>
          <cell r="T598">
            <v>7167000</v>
          </cell>
          <cell r="U598">
            <v>0</v>
          </cell>
          <cell r="W598">
            <v>5</v>
          </cell>
          <cell r="X598" t="str">
            <v>2013</v>
          </cell>
          <cell r="Y598">
            <v>0</v>
          </cell>
          <cell r="Z598">
            <v>0</v>
          </cell>
          <cell r="AA598">
            <v>0</v>
          </cell>
          <cell r="AB598">
            <v>0</v>
          </cell>
          <cell r="AC598">
            <v>0</v>
          </cell>
          <cell r="AD598">
            <v>0</v>
          </cell>
          <cell r="AE598">
            <v>0</v>
          </cell>
        </row>
        <row r="599">
          <cell r="M599">
            <v>5</v>
          </cell>
          <cell r="N599" t="str">
            <v>2013</v>
          </cell>
          <cell r="O599">
            <v>0</v>
          </cell>
          <cell r="P599">
            <v>0</v>
          </cell>
          <cell r="Q599">
            <v>0</v>
          </cell>
          <cell r="R599">
            <v>0</v>
          </cell>
          <cell r="S599">
            <v>0</v>
          </cell>
          <cell r="T599">
            <v>0</v>
          </cell>
          <cell r="U599">
            <v>1915750</v>
          </cell>
          <cell r="W599">
            <v>5</v>
          </cell>
          <cell r="X599" t="str">
            <v>2013</v>
          </cell>
          <cell r="Y599">
            <v>0</v>
          </cell>
          <cell r="Z599">
            <v>0</v>
          </cell>
          <cell r="AA599">
            <v>0</v>
          </cell>
          <cell r="AB599">
            <v>0</v>
          </cell>
          <cell r="AC599">
            <v>0</v>
          </cell>
          <cell r="AD599">
            <v>0</v>
          </cell>
          <cell r="AE599">
            <v>0</v>
          </cell>
        </row>
        <row r="600">
          <cell r="M600">
            <v>5</v>
          </cell>
          <cell r="N600" t="str">
            <v>2013</v>
          </cell>
          <cell r="O600">
            <v>0</v>
          </cell>
          <cell r="P600">
            <v>0</v>
          </cell>
          <cell r="Q600">
            <v>0</v>
          </cell>
          <cell r="R600">
            <v>0</v>
          </cell>
          <cell r="S600">
            <v>0</v>
          </cell>
          <cell r="T600">
            <v>0</v>
          </cell>
          <cell r="U600">
            <v>6690500</v>
          </cell>
          <cell r="W600">
            <v>5</v>
          </cell>
          <cell r="X600" t="str">
            <v>2013</v>
          </cell>
          <cell r="Y600">
            <v>0</v>
          </cell>
          <cell r="Z600">
            <v>0</v>
          </cell>
          <cell r="AA600">
            <v>0</v>
          </cell>
          <cell r="AB600">
            <v>0</v>
          </cell>
          <cell r="AC600">
            <v>0</v>
          </cell>
          <cell r="AD600">
            <v>0</v>
          </cell>
          <cell r="AE600">
            <v>0</v>
          </cell>
        </row>
        <row r="601">
          <cell r="M601">
            <v>5</v>
          </cell>
          <cell r="N601" t="str">
            <v>2013</v>
          </cell>
          <cell r="O601">
            <v>0</v>
          </cell>
          <cell r="P601">
            <v>0</v>
          </cell>
          <cell r="Q601">
            <v>0</v>
          </cell>
          <cell r="R601">
            <v>0</v>
          </cell>
          <cell r="S601">
            <v>0</v>
          </cell>
          <cell r="T601">
            <v>0</v>
          </cell>
          <cell r="U601">
            <v>3345250</v>
          </cell>
          <cell r="W601">
            <v>5</v>
          </cell>
          <cell r="X601" t="str">
            <v>2013</v>
          </cell>
          <cell r="Y601">
            <v>0</v>
          </cell>
          <cell r="Z601">
            <v>0</v>
          </cell>
          <cell r="AA601">
            <v>0</v>
          </cell>
          <cell r="AB601">
            <v>0</v>
          </cell>
          <cell r="AC601">
            <v>0</v>
          </cell>
          <cell r="AD601">
            <v>0</v>
          </cell>
          <cell r="AE601">
            <v>0</v>
          </cell>
        </row>
        <row r="602">
          <cell r="M602">
            <v>5</v>
          </cell>
          <cell r="N602" t="str">
            <v>2013</v>
          </cell>
          <cell r="O602">
            <v>0</v>
          </cell>
          <cell r="P602">
            <v>0</v>
          </cell>
          <cell r="Q602">
            <v>0</v>
          </cell>
          <cell r="R602">
            <v>0</v>
          </cell>
          <cell r="S602">
            <v>0</v>
          </cell>
          <cell r="T602">
            <v>0</v>
          </cell>
          <cell r="U602">
            <v>6690500</v>
          </cell>
          <cell r="W602">
            <v>5</v>
          </cell>
          <cell r="X602" t="str">
            <v>2013</v>
          </cell>
          <cell r="Y602">
            <v>0</v>
          </cell>
          <cell r="Z602">
            <v>0</v>
          </cell>
          <cell r="AA602">
            <v>0</v>
          </cell>
          <cell r="AB602">
            <v>0</v>
          </cell>
          <cell r="AC602">
            <v>0</v>
          </cell>
          <cell r="AD602">
            <v>0</v>
          </cell>
          <cell r="AE602">
            <v>0</v>
          </cell>
        </row>
        <row r="603">
          <cell r="M603">
            <v>5</v>
          </cell>
          <cell r="N603" t="str">
            <v>2013</v>
          </cell>
          <cell r="O603">
            <v>0</v>
          </cell>
          <cell r="P603">
            <v>0</v>
          </cell>
          <cell r="Q603">
            <v>0</v>
          </cell>
          <cell r="R603">
            <v>0</v>
          </cell>
          <cell r="S603">
            <v>0</v>
          </cell>
          <cell r="T603">
            <v>0</v>
          </cell>
          <cell r="U603">
            <v>6690500</v>
          </cell>
          <cell r="W603">
            <v>5</v>
          </cell>
          <cell r="X603" t="str">
            <v>2013</v>
          </cell>
          <cell r="Y603">
            <v>0</v>
          </cell>
          <cell r="Z603">
            <v>0</v>
          </cell>
          <cell r="AA603">
            <v>0</v>
          </cell>
          <cell r="AB603">
            <v>0</v>
          </cell>
          <cell r="AC603">
            <v>0</v>
          </cell>
          <cell r="AD603">
            <v>0</v>
          </cell>
          <cell r="AE603">
            <v>0</v>
          </cell>
        </row>
        <row r="604">
          <cell r="M604">
            <v>5</v>
          </cell>
          <cell r="N604" t="str">
            <v>2013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3345250</v>
          </cell>
          <cell r="W604">
            <v>5</v>
          </cell>
          <cell r="X604" t="str">
            <v>2013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</row>
        <row r="605">
          <cell r="M605">
            <v>5</v>
          </cell>
          <cell r="N605" t="str">
            <v>2013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7167000</v>
          </cell>
          <cell r="U605">
            <v>0</v>
          </cell>
          <cell r="W605">
            <v>5</v>
          </cell>
          <cell r="X605" t="str">
            <v>2013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</row>
        <row r="606">
          <cell r="M606">
            <v>5</v>
          </cell>
          <cell r="N606" t="str">
            <v>2013</v>
          </cell>
          <cell r="O606">
            <v>0</v>
          </cell>
          <cell r="P606">
            <v>0</v>
          </cell>
          <cell r="Q606">
            <v>0</v>
          </cell>
          <cell r="R606">
            <v>0</v>
          </cell>
          <cell r="S606">
            <v>0</v>
          </cell>
          <cell r="T606">
            <v>0</v>
          </cell>
          <cell r="U606">
            <v>0</v>
          </cell>
          <cell r="W606">
            <v>5</v>
          </cell>
          <cell r="X606" t="str">
            <v>2013</v>
          </cell>
          <cell r="Y606">
            <v>0</v>
          </cell>
          <cell r="Z606">
            <v>0</v>
          </cell>
          <cell r="AA606">
            <v>0</v>
          </cell>
          <cell r="AB606">
            <v>0</v>
          </cell>
          <cell r="AC606">
            <v>0</v>
          </cell>
          <cell r="AD606">
            <v>0</v>
          </cell>
          <cell r="AE606">
            <v>6690500</v>
          </cell>
        </row>
        <row r="607">
          <cell r="M607">
            <v>5</v>
          </cell>
          <cell r="N607" t="str">
            <v>2013</v>
          </cell>
          <cell r="O607">
            <v>0</v>
          </cell>
          <cell r="P607">
            <v>0</v>
          </cell>
          <cell r="Q607">
            <v>0</v>
          </cell>
          <cell r="R607">
            <v>0</v>
          </cell>
          <cell r="S607">
            <v>0</v>
          </cell>
          <cell r="T607">
            <v>0</v>
          </cell>
          <cell r="U607">
            <v>0</v>
          </cell>
          <cell r="W607">
            <v>5</v>
          </cell>
          <cell r="X607" t="str">
            <v>2013</v>
          </cell>
          <cell r="Y607">
            <v>0</v>
          </cell>
          <cell r="Z607">
            <v>0</v>
          </cell>
          <cell r="AA607">
            <v>0</v>
          </cell>
          <cell r="AB607">
            <v>0</v>
          </cell>
          <cell r="AC607">
            <v>0</v>
          </cell>
          <cell r="AD607">
            <v>7167000</v>
          </cell>
          <cell r="AE607">
            <v>0</v>
          </cell>
        </row>
        <row r="608">
          <cell r="M608">
            <v>6</v>
          </cell>
          <cell r="N608" t="str">
            <v>2013</v>
          </cell>
          <cell r="O608">
            <v>0</v>
          </cell>
          <cell r="P608">
            <v>0</v>
          </cell>
          <cell r="Q608">
            <v>0</v>
          </cell>
          <cell r="R608">
            <v>0</v>
          </cell>
          <cell r="S608">
            <v>0</v>
          </cell>
          <cell r="T608">
            <v>0</v>
          </cell>
          <cell r="U608">
            <v>3345250</v>
          </cell>
          <cell r="W608">
            <v>6</v>
          </cell>
          <cell r="X608" t="str">
            <v>2013</v>
          </cell>
          <cell r="Y608">
            <v>0</v>
          </cell>
          <cell r="Z608">
            <v>0</v>
          </cell>
          <cell r="AA608">
            <v>0</v>
          </cell>
          <cell r="AB608">
            <v>0</v>
          </cell>
          <cell r="AC608">
            <v>0</v>
          </cell>
          <cell r="AD608">
            <v>0</v>
          </cell>
          <cell r="AE608">
            <v>0</v>
          </cell>
        </row>
        <row r="609">
          <cell r="M609">
            <v>6</v>
          </cell>
          <cell r="N609" t="str">
            <v>2013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W609">
            <v>6</v>
          </cell>
          <cell r="X609" t="str">
            <v>2013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3345250</v>
          </cell>
        </row>
        <row r="610">
          <cell r="M610">
            <v>6</v>
          </cell>
          <cell r="N610" t="str">
            <v>2013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6690500</v>
          </cell>
          <cell r="W610">
            <v>6</v>
          </cell>
          <cell r="X610" t="str">
            <v>2013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</row>
        <row r="611">
          <cell r="M611">
            <v>6</v>
          </cell>
          <cell r="N611" t="str">
            <v>2013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3345250</v>
          </cell>
          <cell r="W611">
            <v>6</v>
          </cell>
          <cell r="X611" t="str">
            <v>2013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</row>
        <row r="612">
          <cell r="M612">
            <v>6</v>
          </cell>
          <cell r="N612" t="str">
            <v>2013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5261000</v>
          </cell>
          <cell r="W612">
            <v>6</v>
          </cell>
          <cell r="X612" t="str">
            <v>2013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</row>
        <row r="613">
          <cell r="M613">
            <v>6</v>
          </cell>
          <cell r="N613" t="str">
            <v>2013</v>
          </cell>
          <cell r="O613">
            <v>0</v>
          </cell>
          <cell r="P613">
            <v>0</v>
          </cell>
          <cell r="Q613">
            <v>0</v>
          </cell>
          <cell r="R613">
            <v>0</v>
          </cell>
          <cell r="S613">
            <v>0</v>
          </cell>
          <cell r="T613">
            <v>0</v>
          </cell>
          <cell r="U613">
            <v>6690500</v>
          </cell>
          <cell r="W613">
            <v>6</v>
          </cell>
          <cell r="X613" t="str">
            <v>2013</v>
          </cell>
          <cell r="Y613">
            <v>0</v>
          </cell>
          <cell r="Z613">
            <v>0</v>
          </cell>
          <cell r="AA613">
            <v>0</v>
          </cell>
          <cell r="AB613">
            <v>0</v>
          </cell>
          <cell r="AC613">
            <v>0</v>
          </cell>
          <cell r="AD613">
            <v>0</v>
          </cell>
          <cell r="AE613">
            <v>0</v>
          </cell>
        </row>
        <row r="614">
          <cell r="M614">
            <v>6</v>
          </cell>
          <cell r="N614" t="str">
            <v>2013</v>
          </cell>
          <cell r="O614">
            <v>0</v>
          </cell>
          <cell r="P614">
            <v>0</v>
          </cell>
          <cell r="Q614">
            <v>0</v>
          </cell>
          <cell r="R614">
            <v>0</v>
          </cell>
          <cell r="S614">
            <v>0</v>
          </cell>
          <cell r="T614">
            <v>0</v>
          </cell>
          <cell r="U614">
            <v>3345250</v>
          </cell>
          <cell r="W614">
            <v>6</v>
          </cell>
          <cell r="X614" t="str">
            <v>2013</v>
          </cell>
          <cell r="Y614">
            <v>0</v>
          </cell>
          <cell r="Z614">
            <v>0</v>
          </cell>
          <cell r="AA614">
            <v>0</v>
          </cell>
          <cell r="AB614">
            <v>0</v>
          </cell>
          <cell r="AC614">
            <v>0</v>
          </cell>
          <cell r="AD614">
            <v>0</v>
          </cell>
          <cell r="AE614">
            <v>0</v>
          </cell>
        </row>
        <row r="615">
          <cell r="M615">
            <v>6</v>
          </cell>
          <cell r="N615" t="str">
            <v>2013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6690500</v>
          </cell>
          <cell r="W615">
            <v>6</v>
          </cell>
          <cell r="X615" t="str">
            <v>2013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</row>
        <row r="616">
          <cell r="M616">
            <v>6</v>
          </cell>
          <cell r="N616" t="str">
            <v>2013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7167000</v>
          </cell>
          <cell r="U616">
            <v>0</v>
          </cell>
          <cell r="W616">
            <v>6</v>
          </cell>
          <cell r="X616" t="str">
            <v>2013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</row>
        <row r="617">
          <cell r="M617">
            <v>6</v>
          </cell>
          <cell r="N617" t="str">
            <v>2013</v>
          </cell>
          <cell r="O617">
            <v>0</v>
          </cell>
          <cell r="P617">
            <v>0</v>
          </cell>
          <cell r="Q617">
            <v>0</v>
          </cell>
          <cell r="R617">
            <v>0</v>
          </cell>
          <cell r="S617">
            <v>0</v>
          </cell>
          <cell r="T617">
            <v>7167000</v>
          </cell>
          <cell r="U617">
            <v>0</v>
          </cell>
          <cell r="W617">
            <v>6</v>
          </cell>
          <cell r="X617" t="str">
            <v>2013</v>
          </cell>
          <cell r="Y617">
            <v>0</v>
          </cell>
          <cell r="Z617">
            <v>0</v>
          </cell>
          <cell r="AA617">
            <v>0</v>
          </cell>
          <cell r="AB617">
            <v>0</v>
          </cell>
          <cell r="AC617">
            <v>0</v>
          </cell>
          <cell r="AD617">
            <v>0</v>
          </cell>
          <cell r="AE617">
            <v>0</v>
          </cell>
        </row>
        <row r="618">
          <cell r="M618">
            <v>6</v>
          </cell>
          <cell r="N618" t="str">
            <v>2013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W618">
            <v>6</v>
          </cell>
          <cell r="X618" t="str">
            <v>2013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7167000</v>
          </cell>
          <cell r="AE618">
            <v>0</v>
          </cell>
        </row>
        <row r="619">
          <cell r="M619">
            <v>6</v>
          </cell>
          <cell r="N619" t="str">
            <v>2013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W619">
            <v>6</v>
          </cell>
          <cell r="X619" t="str">
            <v>2013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6690500</v>
          </cell>
        </row>
        <row r="620">
          <cell r="M620">
            <v>7</v>
          </cell>
          <cell r="N620" t="str">
            <v>2013</v>
          </cell>
          <cell r="O620">
            <v>0</v>
          </cell>
          <cell r="P620">
            <v>0</v>
          </cell>
          <cell r="Q620">
            <v>0</v>
          </cell>
          <cell r="R620">
            <v>0</v>
          </cell>
          <cell r="S620">
            <v>0</v>
          </cell>
          <cell r="T620">
            <v>0</v>
          </cell>
          <cell r="U620">
            <v>3398750</v>
          </cell>
          <cell r="W620">
            <v>7</v>
          </cell>
          <cell r="X620" t="str">
            <v>2013</v>
          </cell>
          <cell r="Y620">
            <v>0</v>
          </cell>
          <cell r="Z620">
            <v>0</v>
          </cell>
          <cell r="AA620">
            <v>0</v>
          </cell>
          <cell r="AB620">
            <v>0</v>
          </cell>
          <cell r="AC620">
            <v>0</v>
          </cell>
          <cell r="AD620">
            <v>0</v>
          </cell>
          <cell r="AE620">
            <v>0</v>
          </cell>
        </row>
        <row r="621">
          <cell r="M621">
            <v>7</v>
          </cell>
          <cell r="N621" t="str">
            <v>2013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6740750</v>
          </cell>
          <cell r="W621">
            <v>7</v>
          </cell>
          <cell r="X621" t="str">
            <v>2013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</row>
        <row r="622">
          <cell r="M622">
            <v>7</v>
          </cell>
          <cell r="N622" t="str">
            <v>2013</v>
          </cell>
          <cell r="O622">
            <v>0</v>
          </cell>
          <cell r="P622">
            <v>0</v>
          </cell>
          <cell r="Q622">
            <v>0</v>
          </cell>
          <cell r="R622">
            <v>0</v>
          </cell>
          <cell r="S622">
            <v>0</v>
          </cell>
          <cell r="T622">
            <v>0</v>
          </cell>
          <cell r="U622">
            <v>3398750</v>
          </cell>
          <cell r="W622">
            <v>7</v>
          </cell>
          <cell r="X622" t="str">
            <v>2013</v>
          </cell>
          <cell r="Y622">
            <v>0</v>
          </cell>
          <cell r="Z622">
            <v>0</v>
          </cell>
          <cell r="AA622">
            <v>0</v>
          </cell>
          <cell r="AB622">
            <v>0</v>
          </cell>
          <cell r="AC622">
            <v>0</v>
          </cell>
          <cell r="AD622">
            <v>0</v>
          </cell>
          <cell r="AE622">
            <v>0</v>
          </cell>
        </row>
        <row r="623">
          <cell r="M623">
            <v>7</v>
          </cell>
          <cell r="N623" t="str">
            <v>2013</v>
          </cell>
          <cell r="O623">
            <v>0</v>
          </cell>
          <cell r="P623">
            <v>0</v>
          </cell>
          <cell r="Q623">
            <v>0</v>
          </cell>
          <cell r="R623">
            <v>0</v>
          </cell>
          <cell r="S623">
            <v>0</v>
          </cell>
          <cell r="T623">
            <v>7949333</v>
          </cell>
          <cell r="U623">
            <v>0</v>
          </cell>
          <cell r="W623">
            <v>7</v>
          </cell>
          <cell r="X623" t="str">
            <v>2013</v>
          </cell>
          <cell r="Y623">
            <v>0</v>
          </cell>
          <cell r="Z623">
            <v>0</v>
          </cell>
          <cell r="AA623">
            <v>0</v>
          </cell>
          <cell r="AB623">
            <v>0</v>
          </cell>
          <cell r="AC623">
            <v>0</v>
          </cell>
          <cell r="AD623">
            <v>0</v>
          </cell>
          <cell r="AE623">
            <v>0</v>
          </cell>
        </row>
        <row r="624">
          <cell r="M624">
            <v>7</v>
          </cell>
          <cell r="N624" t="str">
            <v>2013</v>
          </cell>
          <cell r="O624">
            <v>0</v>
          </cell>
          <cell r="P624">
            <v>0</v>
          </cell>
          <cell r="Q624">
            <v>0</v>
          </cell>
          <cell r="R624">
            <v>0</v>
          </cell>
          <cell r="S624">
            <v>0</v>
          </cell>
          <cell r="T624">
            <v>0</v>
          </cell>
          <cell r="U624">
            <v>3398750</v>
          </cell>
          <cell r="W624">
            <v>7</v>
          </cell>
          <cell r="X624" t="str">
            <v>2013</v>
          </cell>
          <cell r="Y624">
            <v>0</v>
          </cell>
          <cell r="Z624">
            <v>0</v>
          </cell>
          <cell r="AA624">
            <v>0</v>
          </cell>
          <cell r="AB624">
            <v>0</v>
          </cell>
          <cell r="AC624">
            <v>0</v>
          </cell>
          <cell r="AD624">
            <v>0</v>
          </cell>
          <cell r="AE624">
            <v>0</v>
          </cell>
        </row>
        <row r="625">
          <cell r="M625">
            <v>7</v>
          </cell>
          <cell r="N625" t="str">
            <v>2013</v>
          </cell>
          <cell r="O625">
            <v>0</v>
          </cell>
          <cell r="P625">
            <v>0</v>
          </cell>
          <cell r="Q625">
            <v>0</v>
          </cell>
          <cell r="R625">
            <v>0</v>
          </cell>
          <cell r="S625">
            <v>0</v>
          </cell>
          <cell r="T625">
            <v>0</v>
          </cell>
          <cell r="U625">
            <v>6797500</v>
          </cell>
          <cell r="W625">
            <v>7</v>
          </cell>
          <cell r="X625" t="str">
            <v>2013</v>
          </cell>
          <cell r="Y625">
            <v>0</v>
          </cell>
          <cell r="Z625">
            <v>0</v>
          </cell>
          <cell r="AA625">
            <v>0</v>
          </cell>
          <cell r="AB625">
            <v>0</v>
          </cell>
          <cell r="AC625">
            <v>0</v>
          </cell>
          <cell r="AD625">
            <v>0</v>
          </cell>
          <cell r="AE625">
            <v>0</v>
          </cell>
        </row>
        <row r="626">
          <cell r="M626">
            <v>7</v>
          </cell>
          <cell r="N626" t="str">
            <v>2013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7949333</v>
          </cell>
          <cell r="U626">
            <v>0</v>
          </cell>
          <cell r="W626">
            <v>7</v>
          </cell>
          <cell r="X626" t="str">
            <v>2013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</row>
        <row r="627">
          <cell r="M627">
            <v>7</v>
          </cell>
          <cell r="N627" t="str">
            <v>2013</v>
          </cell>
          <cell r="O627">
            <v>0</v>
          </cell>
          <cell r="P627">
            <v>0</v>
          </cell>
          <cell r="Q627">
            <v>0</v>
          </cell>
          <cell r="R627">
            <v>0</v>
          </cell>
          <cell r="S627">
            <v>0</v>
          </cell>
          <cell r="T627">
            <v>0</v>
          </cell>
          <cell r="U627">
            <v>3398750</v>
          </cell>
          <cell r="W627">
            <v>7</v>
          </cell>
          <cell r="X627" t="str">
            <v>2013</v>
          </cell>
          <cell r="Y627">
            <v>0</v>
          </cell>
          <cell r="Z627">
            <v>0</v>
          </cell>
          <cell r="AA627">
            <v>0</v>
          </cell>
          <cell r="AB627">
            <v>0</v>
          </cell>
          <cell r="AC627">
            <v>0</v>
          </cell>
          <cell r="AD627">
            <v>0</v>
          </cell>
          <cell r="AE627">
            <v>0</v>
          </cell>
        </row>
        <row r="628">
          <cell r="M628">
            <v>7</v>
          </cell>
          <cell r="N628" t="str">
            <v>2013</v>
          </cell>
          <cell r="O628">
            <v>0</v>
          </cell>
          <cell r="P628">
            <v>0</v>
          </cell>
          <cell r="Q628">
            <v>0</v>
          </cell>
          <cell r="R628">
            <v>0</v>
          </cell>
          <cell r="S628">
            <v>0</v>
          </cell>
          <cell r="T628">
            <v>0</v>
          </cell>
          <cell r="U628">
            <v>6797500</v>
          </cell>
          <cell r="W628">
            <v>7</v>
          </cell>
          <cell r="X628" t="str">
            <v>2013</v>
          </cell>
          <cell r="Y628">
            <v>0</v>
          </cell>
          <cell r="Z628">
            <v>0</v>
          </cell>
          <cell r="AA628">
            <v>0</v>
          </cell>
          <cell r="AB628">
            <v>0</v>
          </cell>
          <cell r="AC628">
            <v>0</v>
          </cell>
          <cell r="AD628">
            <v>0</v>
          </cell>
          <cell r="AE628">
            <v>0</v>
          </cell>
        </row>
        <row r="629">
          <cell r="M629">
            <v>7</v>
          </cell>
          <cell r="N629" t="str">
            <v>2013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7949333</v>
          </cell>
          <cell r="U629">
            <v>0</v>
          </cell>
          <cell r="W629">
            <v>7</v>
          </cell>
          <cell r="X629" t="str">
            <v>2013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</row>
        <row r="630">
          <cell r="M630">
            <v>7</v>
          </cell>
          <cell r="N630" t="str">
            <v>2013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0</v>
          </cell>
          <cell r="W630">
            <v>7</v>
          </cell>
          <cell r="X630" t="str">
            <v>2013</v>
          </cell>
          <cell r="Y630">
            <v>0</v>
          </cell>
          <cell r="Z630">
            <v>0</v>
          </cell>
          <cell r="AA630">
            <v>0</v>
          </cell>
          <cell r="AB630">
            <v>0</v>
          </cell>
          <cell r="AC630">
            <v>0</v>
          </cell>
          <cell r="AD630">
            <v>0</v>
          </cell>
          <cell r="AE630">
            <v>6797500</v>
          </cell>
        </row>
        <row r="631">
          <cell r="M631">
            <v>7</v>
          </cell>
          <cell r="N631" t="str">
            <v>2013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W631">
            <v>7</v>
          </cell>
          <cell r="X631" t="str">
            <v>2013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3398750</v>
          </cell>
        </row>
        <row r="632">
          <cell r="M632">
            <v>8</v>
          </cell>
          <cell r="N632" t="str">
            <v>2013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W632">
            <v>8</v>
          </cell>
          <cell r="X632" t="str">
            <v>2013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3398750</v>
          </cell>
        </row>
        <row r="633">
          <cell r="M633">
            <v>8</v>
          </cell>
          <cell r="N633" t="str">
            <v>2013</v>
          </cell>
          <cell r="O633">
            <v>0</v>
          </cell>
          <cell r="P633">
            <v>0</v>
          </cell>
          <cell r="Q633">
            <v>0</v>
          </cell>
          <cell r="R633">
            <v>0</v>
          </cell>
          <cell r="S633">
            <v>0</v>
          </cell>
          <cell r="T633">
            <v>0</v>
          </cell>
          <cell r="U633">
            <v>0</v>
          </cell>
          <cell r="W633">
            <v>8</v>
          </cell>
          <cell r="X633" t="str">
            <v>2013</v>
          </cell>
          <cell r="Y633">
            <v>0</v>
          </cell>
          <cell r="Z633">
            <v>0</v>
          </cell>
          <cell r="AA633">
            <v>0</v>
          </cell>
          <cell r="AB633">
            <v>0</v>
          </cell>
          <cell r="AC633">
            <v>0</v>
          </cell>
          <cell r="AD633">
            <v>0</v>
          </cell>
          <cell r="AE633">
            <v>3398750</v>
          </cell>
        </row>
        <row r="634">
          <cell r="M634">
            <v>8</v>
          </cell>
          <cell r="N634" t="str">
            <v>2013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W634">
            <v>8</v>
          </cell>
          <cell r="X634" t="str">
            <v>2013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3398750</v>
          </cell>
        </row>
        <row r="635">
          <cell r="M635">
            <v>8</v>
          </cell>
          <cell r="N635" t="str">
            <v>2013</v>
          </cell>
          <cell r="O635">
            <v>0</v>
          </cell>
          <cell r="P635">
            <v>0</v>
          </cell>
          <cell r="Q635">
            <v>0</v>
          </cell>
          <cell r="R635">
            <v>0</v>
          </cell>
          <cell r="S635">
            <v>0</v>
          </cell>
          <cell r="T635">
            <v>0</v>
          </cell>
          <cell r="U635">
            <v>6797500</v>
          </cell>
          <cell r="W635">
            <v>8</v>
          </cell>
          <cell r="X635" t="str">
            <v>2013</v>
          </cell>
          <cell r="Y635">
            <v>0</v>
          </cell>
          <cell r="Z635">
            <v>0</v>
          </cell>
          <cell r="AA635">
            <v>0</v>
          </cell>
          <cell r="AB635">
            <v>0</v>
          </cell>
          <cell r="AC635">
            <v>0</v>
          </cell>
          <cell r="AD635">
            <v>0</v>
          </cell>
          <cell r="AE635">
            <v>0</v>
          </cell>
        </row>
        <row r="636">
          <cell r="M636">
            <v>8</v>
          </cell>
          <cell r="N636" t="str">
            <v>2013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W636">
            <v>8</v>
          </cell>
          <cell r="X636" t="str">
            <v>2013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7949333</v>
          </cell>
          <cell r="AE636">
            <v>0</v>
          </cell>
        </row>
        <row r="637">
          <cell r="M637">
            <v>8</v>
          </cell>
          <cell r="N637" t="str">
            <v>2013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W637">
            <v>8</v>
          </cell>
          <cell r="X637" t="str">
            <v>2013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7949333</v>
          </cell>
          <cell r="AE637">
            <v>0</v>
          </cell>
        </row>
        <row r="638">
          <cell r="M638">
            <v>8</v>
          </cell>
          <cell r="N638" t="str">
            <v>2013</v>
          </cell>
          <cell r="O638">
            <v>0</v>
          </cell>
          <cell r="P638">
            <v>0</v>
          </cell>
          <cell r="Q638">
            <v>0</v>
          </cell>
          <cell r="R638">
            <v>0</v>
          </cell>
          <cell r="S638">
            <v>0</v>
          </cell>
          <cell r="T638">
            <v>0</v>
          </cell>
          <cell r="U638">
            <v>3398750</v>
          </cell>
          <cell r="W638">
            <v>8</v>
          </cell>
          <cell r="X638" t="str">
            <v>2013</v>
          </cell>
          <cell r="Y638">
            <v>0</v>
          </cell>
          <cell r="Z638">
            <v>0</v>
          </cell>
          <cell r="AA638">
            <v>0</v>
          </cell>
          <cell r="AB638">
            <v>0</v>
          </cell>
          <cell r="AC638">
            <v>0</v>
          </cell>
          <cell r="AD638">
            <v>0</v>
          </cell>
          <cell r="AE638">
            <v>0</v>
          </cell>
        </row>
        <row r="639">
          <cell r="M639">
            <v>8</v>
          </cell>
          <cell r="N639" t="str">
            <v>2013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W639">
            <v>8</v>
          </cell>
          <cell r="X639" t="str">
            <v>2013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3398750</v>
          </cell>
        </row>
        <row r="640">
          <cell r="M640">
            <v>8</v>
          </cell>
          <cell r="N640" t="str">
            <v>2013</v>
          </cell>
          <cell r="O640">
            <v>0</v>
          </cell>
          <cell r="P640">
            <v>0</v>
          </cell>
          <cell r="Q640">
            <v>0</v>
          </cell>
          <cell r="R640">
            <v>0</v>
          </cell>
          <cell r="S640">
            <v>0</v>
          </cell>
          <cell r="T640">
            <v>0</v>
          </cell>
          <cell r="U640">
            <v>6797500</v>
          </cell>
          <cell r="W640">
            <v>8</v>
          </cell>
          <cell r="X640" t="str">
            <v>2013</v>
          </cell>
          <cell r="Y640">
            <v>0</v>
          </cell>
          <cell r="Z640">
            <v>0</v>
          </cell>
          <cell r="AA640">
            <v>0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</row>
        <row r="641">
          <cell r="M641">
            <v>8</v>
          </cell>
          <cell r="N641" t="str">
            <v>2013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6797500</v>
          </cell>
          <cell r="W641">
            <v>8</v>
          </cell>
          <cell r="X641" t="str">
            <v>2013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</row>
        <row r="642">
          <cell r="M642">
            <v>8</v>
          </cell>
          <cell r="N642" t="str">
            <v>2013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W642">
            <v>8</v>
          </cell>
          <cell r="X642" t="str">
            <v>2013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6740750</v>
          </cell>
        </row>
        <row r="643">
          <cell r="M643">
            <v>8</v>
          </cell>
          <cell r="N643" t="str">
            <v>2013</v>
          </cell>
          <cell r="O643">
            <v>0</v>
          </cell>
          <cell r="P643">
            <v>0</v>
          </cell>
          <cell r="Q643">
            <v>0</v>
          </cell>
          <cell r="R643">
            <v>0</v>
          </cell>
          <cell r="S643">
            <v>0</v>
          </cell>
          <cell r="T643">
            <v>0</v>
          </cell>
          <cell r="U643">
            <v>0</v>
          </cell>
          <cell r="W643">
            <v>8</v>
          </cell>
          <cell r="X643" t="str">
            <v>2013</v>
          </cell>
          <cell r="Y643">
            <v>0</v>
          </cell>
          <cell r="Z643">
            <v>0</v>
          </cell>
          <cell r="AA643">
            <v>0</v>
          </cell>
          <cell r="AB643">
            <v>0</v>
          </cell>
          <cell r="AC643">
            <v>0</v>
          </cell>
          <cell r="AD643">
            <v>7949333</v>
          </cell>
          <cell r="AE643">
            <v>0</v>
          </cell>
        </row>
        <row r="644">
          <cell r="M644">
            <v>9</v>
          </cell>
          <cell r="N644" t="str">
            <v>2013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3398750</v>
          </cell>
          <cell r="W644">
            <v>9</v>
          </cell>
          <cell r="X644" t="str">
            <v>2013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</row>
        <row r="645">
          <cell r="M645">
            <v>9</v>
          </cell>
          <cell r="N645" t="str">
            <v>2013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7949333</v>
          </cell>
          <cell r="U645">
            <v>0</v>
          </cell>
          <cell r="W645">
            <v>9</v>
          </cell>
          <cell r="X645" t="str">
            <v>2013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</row>
        <row r="646">
          <cell r="M646">
            <v>9</v>
          </cell>
          <cell r="N646" t="str">
            <v>2013</v>
          </cell>
          <cell r="O646">
            <v>0</v>
          </cell>
          <cell r="P646">
            <v>0</v>
          </cell>
          <cell r="Q646">
            <v>0</v>
          </cell>
          <cell r="R646">
            <v>0</v>
          </cell>
          <cell r="S646">
            <v>0</v>
          </cell>
          <cell r="T646">
            <v>0</v>
          </cell>
          <cell r="U646">
            <v>3398750</v>
          </cell>
          <cell r="W646">
            <v>9</v>
          </cell>
          <cell r="X646" t="str">
            <v>2013</v>
          </cell>
          <cell r="Y646">
            <v>0</v>
          </cell>
          <cell r="Z646">
            <v>0</v>
          </cell>
          <cell r="AA646">
            <v>0</v>
          </cell>
          <cell r="AB646">
            <v>0</v>
          </cell>
          <cell r="AC646">
            <v>0</v>
          </cell>
          <cell r="AD646">
            <v>0</v>
          </cell>
          <cell r="AE646">
            <v>0</v>
          </cell>
        </row>
        <row r="647">
          <cell r="M647">
            <v>9</v>
          </cell>
          <cell r="N647" t="str">
            <v>2013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W647">
            <v>9</v>
          </cell>
          <cell r="X647" t="str">
            <v>2013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6797500</v>
          </cell>
        </row>
        <row r="648">
          <cell r="M648">
            <v>9</v>
          </cell>
          <cell r="N648" t="str">
            <v>2013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W648">
            <v>9</v>
          </cell>
          <cell r="X648" t="str">
            <v>2013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6740750</v>
          </cell>
        </row>
        <row r="649">
          <cell r="M649">
            <v>9</v>
          </cell>
          <cell r="N649" t="str">
            <v>2013</v>
          </cell>
          <cell r="O649">
            <v>0</v>
          </cell>
          <cell r="P649">
            <v>0</v>
          </cell>
          <cell r="Q649">
            <v>0</v>
          </cell>
          <cell r="R649">
            <v>0</v>
          </cell>
          <cell r="S649">
            <v>0</v>
          </cell>
          <cell r="T649">
            <v>0</v>
          </cell>
          <cell r="U649">
            <v>0</v>
          </cell>
          <cell r="W649">
            <v>9</v>
          </cell>
          <cell r="X649" t="str">
            <v>2013</v>
          </cell>
          <cell r="Y649">
            <v>0</v>
          </cell>
          <cell r="Z649">
            <v>0</v>
          </cell>
          <cell r="AA649">
            <v>0</v>
          </cell>
          <cell r="AB649">
            <v>0</v>
          </cell>
          <cell r="AC649">
            <v>0</v>
          </cell>
          <cell r="AD649">
            <v>7949333</v>
          </cell>
          <cell r="AE649">
            <v>0</v>
          </cell>
        </row>
        <row r="650">
          <cell r="M650">
            <v>9</v>
          </cell>
          <cell r="N650" t="str">
            <v>2013</v>
          </cell>
          <cell r="O650">
            <v>0</v>
          </cell>
          <cell r="P650">
            <v>0</v>
          </cell>
          <cell r="Q650">
            <v>0</v>
          </cell>
          <cell r="R650">
            <v>0</v>
          </cell>
          <cell r="S650">
            <v>0</v>
          </cell>
          <cell r="T650">
            <v>0</v>
          </cell>
          <cell r="U650">
            <v>3398750</v>
          </cell>
          <cell r="W650">
            <v>9</v>
          </cell>
          <cell r="X650" t="str">
            <v>2013</v>
          </cell>
          <cell r="Y650">
            <v>0</v>
          </cell>
          <cell r="Z650">
            <v>0</v>
          </cell>
          <cell r="AA650">
            <v>0</v>
          </cell>
          <cell r="AB650">
            <v>0</v>
          </cell>
          <cell r="AC650">
            <v>0</v>
          </cell>
          <cell r="AD650">
            <v>0</v>
          </cell>
          <cell r="AE650">
            <v>0</v>
          </cell>
        </row>
        <row r="651">
          <cell r="M651">
            <v>9</v>
          </cell>
          <cell r="N651" t="str">
            <v>2013</v>
          </cell>
          <cell r="O651">
            <v>0</v>
          </cell>
          <cell r="P651">
            <v>0</v>
          </cell>
          <cell r="Q651">
            <v>0</v>
          </cell>
          <cell r="R651">
            <v>0</v>
          </cell>
          <cell r="S651">
            <v>0</v>
          </cell>
          <cell r="T651">
            <v>0</v>
          </cell>
          <cell r="U651">
            <v>0</v>
          </cell>
          <cell r="W651">
            <v>9</v>
          </cell>
          <cell r="X651" t="str">
            <v>2013</v>
          </cell>
          <cell r="Y651">
            <v>0</v>
          </cell>
          <cell r="Z651">
            <v>0</v>
          </cell>
          <cell r="AA651">
            <v>0</v>
          </cell>
          <cell r="AB651">
            <v>0</v>
          </cell>
          <cell r="AC651">
            <v>0</v>
          </cell>
          <cell r="AD651">
            <v>0</v>
          </cell>
          <cell r="AE651">
            <v>3398750</v>
          </cell>
        </row>
        <row r="652">
          <cell r="M652">
            <v>9</v>
          </cell>
          <cell r="N652" t="str">
            <v>2013</v>
          </cell>
          <cell r="O652">
            <v>0</v>
          </cell>
          <cell r="P652">
            <v>0</v>
          </cell>
          <cell r="Q652">
            <v>0</v>
          </cell>
          <cell r="R652">
            <v>0</v>
          </cell>
          <cell r="S652">
            <v>0</v>
          </cell>
          <cell r="T652">
            <v>0</v>
          </cell>
          <cell r="U652">
            <v>0</v>
          </cell>
          <cell r="W652">
            <v>9</v>
          </cell>
          <cell r="X652" t="str">
            <v>2013</v>
          </cell>
          <cell r="Y652">
            <v>0</v>
          </cell>
          <cell r="Z652">
            <v>0</v>
          </cell>
          <cell r="AA652">
            <v>0</v>
          </cell>
          <cell r="AB652">
            <v>0</v>
          </cell>
          <cell r="AC652">
            <v>0</v>
          </cell>
          <cell r="AD652">
            <v>0</v>
          </cell>
          <cell r="AE652">
            <v>3398750</v>
          </cell>
        </row>
        <row r="653">
          <cell r="M653">
            <v>9</v>
          </cell>
          <cell r="N653" t="str">
            <v>2013</v>
          </cell>
          <cell r="O653">
            <v>0</v>
          </cell>
          <cell r="P653">
            <v>0</v>
          </cell>
          <cell r="Q653">
            <v>0</v>
          </cell>
          <cell r="R653">
            <v>0</v>
          </cell>
          <cell r="S653">
            <v>0</v>
          </cell>
          <cell r="T653">
            <v>0</v>
          </cell>
          <cell r="U653">
            <v>0</v>
          </cell>
          <cell r="W653">
            <v>9</v>
          </cell>
          <cell r="X653" t="str">
            <v>2013</v>
          </cell>
          <cell r="Y653">
            <v>0</v>
          </cell>
          <cell r="Z653">
            <v>0</v>
          </cell>
          <cell r="AA653">
            <v>0</v>
          </cell>
          <cell r="AB653">
            <v>0</v>
          </cell>
          <cell r="AC653">
            <v>0</v>
          </cell>
          <cell r="AD653">
            <v>7949333</v>
          </cell>
          <cell r="AE653">
            <v>0</v>
          </cell>
        </row>
        <row r="654">
          <cell r="M654">
            <v>9</v>
          </cell>
          <cell r="N654" t="str">
            <v>2013</v>
          </cell>
          <cell r="O654">
            <v>0</v>
          </cell>
          <cell r="P654">
            <v>0</v>
          </cell>
          <cell r="Q654">
            <v>0</v>
          </cell>
          <cell r="R654">
            <v>0</v>
          </cell>
          <cell r="S654">
            <v>0</v>
          </cell>
          <cell r="T654">
            <v>0</v>
          </cell>
          <cell r="U654">
            <v>0</v>
          </cell>
          <cell r="W654">
            <v>9</v>
          </cell>
          <cell r="X654" t="str">
            <v>2013</v>
          </cell>
          <cell r="Y654">
            <v>0</v>
          </cell>
          <cell r="Z654">
            <v>0</v>
          </cell>
          <cell r="AA654">
            <v>0</v>
          </cell>
          <cell r="AB654">
            <v>0</v>
          </cell>
          <cell r="AC654">
            <v>0</v>
          </cell>
          <cell r="AD654">
            <v>0</v>
          </cell>
          <cell r="AE654">
            <v>6797500</v>
          </cell>
        </row>
        <row r="655">
          <cell r="M655">
            <v>9</v>
          </cell>
          <cell r="N655" t="str">
            <v>2013</v>
          </cell>
          <cell r="O655">
            <v>0</v>
          </cell>
          <cell r="P655">
            <v>0</v>
          </cell>
          <cell r="Q655">
            <v>0</v>
          </cell>
          <cell r="R655">
            <v>0</v>
          </cell>
          <cell r="S655">
            <v>0</v>
          </cell>
          <cell r="T655">
            <v>0</v>
          </cell>
          <cell r="U655">
            <v>6797500</v>
          </cell>
          <cell r="W655">
            <v>9</v>
          </cell>
          <cell r="X655" t="str">
            <v>2013</v>
          </cell>
          <cell r="Y655">
            <v>0</v>
          </cell>
          <cell r="Z655">
            <v>0</v>
          </cell>
          <cell r="AA655">
            <v>0</v>
          </cell>
          <cell r="AB655">
            <v>0</v>
          </cell>
          <cell r="AC655">
            <v>0</v>
          </cell>
          <cell r="AD655">
            <v>0</v>
          </cell>
          <cell r="AE655">
            <v>0</v>
          </cell>
        </row>
        <row r="656">
          <cell r="M656">
            <v>10</v>
          </cell>
          <cell r="N656" t="str">
            <v>2013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6353600</v>
          </cell>
          <cell r="W656">
            <v>10</v>
          </cell>
          <cell r="X656" t="str">
            <v>2013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</row>
        <row r="657">
          <cell r="M657">
            <v>10</v>
          </cell>
          <cell r="N657" t="str">
            <v>2013</v>
          </cell>
          <cell r="O657">
            <v>0</v>
          </cell>
          <cell r="P657">
            <v>0</v>
          </cell>
          <cell r="Q657">
            <v>0</v>
          </cell>
          <cell r="R657">
            <v>0</v>
          </cell>
          <cell r="S657">
            <v>0</v>
          </cell>
          <cell r="T657">
            <v>8165000</v>
          </cell>
          <cell r="U657">
            <v>0</v>
          </cell>
          <cell r="W657">
            <v>10</v>
          </cell>
          <cell r="X657" t="str">
            <v>2013</v>
          </cell>
          <cell r="Y657">
            <v>0</v>
          </cell>
          <cell r="Z657">
            <v>0</v>
          </cell>
          <cell r="AA657">
            <v>0</v>
          </cell>
          <cell r="AB657">
            <v>0</v>
          </cell>
          <cell r="AC657">
            <v>0</v>
          </cell>
          <cell r="AD657">
            <v>0</v>
          </cell>
          <cell r="AE657">
            <v>0</v>
          </cell>
        </row>
        <row r="658">
          <cell r="M658">
            <v>10</v>
          </cell>
          <cell r="N658" t="str">
            <v>2013</v>
          </cell>
          <cell r="O658">
            <v>0</v>
          </cell>
          <cell r="P658">
            <v>0</v>
          </cell>
          <cell r="Q658">
            <v>0</v>
          </cell>
          <cell r="R658">
            <v>0</v>
          </cell>
          <cell r="S658">
            <v>0</v>
          </cell>
          <cell r="T658">
            <v>0</v>
          </cell>
          <cell r="U658">
            <v>3176800</v>
          </cell>
          <cell r="W658">
            <v>10</v>
          </cell>
          <cell r="X658" t="str">
            <v>2013</v>
          </cell>
          <cell r="Y658">
            <v>0</v>
          </cell>
          <cell r="Z658">
            <v>0</v>
          </cell>
          <cell r="AA658">
            <v>0</v>
          </cell>
          <cell r="AB658">
            <v>0</v>
          </cell>
          <cell r="AC658">
            <v>0</v>
          </cell>
          <cell r="AD658">
            <v>0</v>
          </cell>
          <cell r="AE658">
            <v>0</v>
          </cell>
        </row>
        <row r="659">
          <cell r="M659">
            <v>10</v>
          </cell>
          <cell r="N659" t="str">
            <v>2013</v>
          </cell>
          <cell r="O659">
            <v>0</v>
          </cell>
          <cell r="P659">
            <v>0</v>
          </cell>
          <cell r="Q659">
            <v>0</v>
          </cell>
          <cell r="R659">
            <v>0</v>
          </cell>
          <cell r="S659">
            <v>0</v>
          </cell>
          <cell r="T659">
            <v>0</v>
          </cell>
          <cell r="U659">
            <v>4096200</v>
          </cell>
          <cell r="W659">
            <v>10</v>
          </cell>
          <cell r="X659" t="str">
            <v>2013</v>
          </cell>
          <cell r="Y659">
            <v>0</v>
          </cell>
          <cell r="Z659">
            <v>0</v>
          </cell>
          <cell r="AA659">
            <v>0</v>
          </cell>
          <cell r="AB659">
            <v>0</v>
          </cell>
          <cell r="AC659">
            <v>0</v>
          </cell>
          <cell r="AD659">
            <v>0</v>
          </cell>
          <cell r="AE659">
            <v>0</v>
          </cell>
        </row>
        <row r="660">
          <cell r="M660">
            <v>10</v>
          </cell>
          <cell r="N660" t="str">
            <v>2013</v>
          </cell>
          <cell r="O660">
            <v>0</v>
          </cell>
          <cell r="P660">
            <v>0</v>
          </cell>
          <cell r="Q660">
            <v>0</v>
          </cell>
          <cell r="R660">
            <v>0</v>
          </cell>
          <cell r="S660">
            <v>0</v>
          </cell>
          <cell r="T660">
            <v>0</v>
          </cell>
          <cell r="U660">
            <v>3176800</v>
          </cell>
          <cell r="W660">
            <v>10</v>
          </cell>
          <cell r="X660" t="str">
            <v>2013</v>
          </cell>
          <cell r="Y660">
            <v>0</v>
          </cell>
          <cell r="Z660">
            <v>0</v>
          </cell>
          <cell r="AA660">
            <v>0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</row>
        <row r="661">
          <cell r="M661">
            <v>10</v>
          </cell>
          <cell r="N661" t="str">
            <v>2013</v>
          </cell>
          <cell r="O661">
            <v>0</v>
          </cell>
          <cell r="P661">
            <v>0</v>
          </cell>
          <cell r="Q661">
            <v>0</v>
          </cell>
          <cell r="R661">
            <v>0</v>
          </cell>
          <cell r="S661">
            <v>0</v>
          </cell>
          <cell r="T661">
            <v>0</v>
          </cell>
          <cell r="U661">
            <v>3176800</v>
          </cell>
          <cell r="W661">
            <v>10</v>
          </cell>
          <cell r="X661" t="str">
            <v>2013</v>
          </cell>
          <cell r="Y661">
            <v>0</v>
          </cell>
          <cell r="Z661">
            <v>0</v>
          </cell>
          <cell r="AA661">
            <v>0</v>
          </cell>
          <cell r="AB661">
            <v>0</v>
          </cell>
          <cell r="AC661">
            <v>0</v>
          </cell>
          <cell r="AD661">
            <v>0</v>
          </cell>
          <cell r="AE661">
            <v>0</v>
          </cell>
        </row>
        <row r="662">
          <cell r="M662">
            <v>10</v>
          </cell>
          <cell r="N662" t="str">
            <v>2013</v>
          </cell>
          <cell r="O662">
            <v>0</v>
          </cell>
          <cell r="P662">
            <v>0</v>
          </cell>
          <cell r="Q662">
            <v>0</v>
          </cell>
          <cell r="R662">
            <v>0</v>
          </cell>
          <cell r="S662">
            <v>0</v>
          </cell>
          <cell r="T662">
            <v>0</v>
          </cell>
          <cell r="U662">
            <v>0</v>
          </cell>
          <cell r="W662">
            <v>10</v>
          </cell>
          <cell r="X662" t="str">
            <v>2013</v>
          </cell>
          <cell r="Y662">
            <v>0</v>
          </cell>
          <cell r="Z662">
            <v>0</v>
          </cell>
          <cell r="AA662">
            <v>0</v>
          </cell>
          <cell r="AB662">
            <v>0</v>
          </cell>
          <cell r="AC662">
            <v>0</v>
          </cell>
          <cell r="AD662">
            <v>0</v>
          </cell>
          <cell r="AE662">
            <v>6353600</v>
          </cell>
        </row>
        <row r="663">
          <cell r="M663">
            <v>10</v>
          </cell>
          <cell r="N663" t="str">
            <v>2013</v>
          </cell>
          <cell r="O663">
            <v>0</v>
          </cell>
          <cell r="P663">
            <v>0</v>
          </cell>
          <cell r="Q663">
            <v>0</v>
          </cell>
          <cell r="R663">
            <v>0</v>
          </cell>
          <cell r="S663">
            <v>0</v>
          </cell>
          <cell r="T663">
            <v>0</v>
          </cell>
          <cell r="U663">
            <v>0</v>
          </cell>
          <cell r="W663">
            <v>10</v>
          </cell>
          <cell r="X663" t="str">
            <v>2013</v>
          </cell>
          <cell r="Y663">
            <v>0</v>
          </cell>
          <cell r="Z663">
            <v>0</v>
          </cell>
          <cell r="AA663">
            <v>0</v>
          </cell>
          <cell r="AB663">
            <v>0</v>
          </cell>
          <cell r="AC663">
            <v>0</v>
          </cell>
          <cell r="AD663">
            <v>0</v>
          </cell>
          <cell r="AE663">
            <v>6353600</v>
          </cell>
        </row>
        <row r="664">
          <cell r="M664">
            <v>10</v>
          </cell>
          <cell r="N664" t="str">
            <v>2013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3176800</v>
          </cell>
          <cell r="W664">
            <v>10</v>
          </cell>
          <cell r="X664" t="str">
            <v>2013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</row>
        <row r="665">
          <cell r="M665">
            <v>10</v>
          </cell>
          <cell r="N665" t="str">
            <v>2013</v>
          </cell>
          <cell r="O665">
            <v>0</v>
          </cell>
          <cell r="P665">
            <v>0</v>
          </cell>
          <cell r="Q665">
            <v>0</v>
          </cell>
          <cell r="R665">
            <v>0</v>
          </cell>
          <cell r="S665">
            <v>0</v>
          </cell>
          <cell r="T665">
            <v>8165000</v>
          </cell>
          <cell r="U665">
            <v>0</v>
          </cell>
          <cell r="W665">
            <v>10</v>
          </cell>
          <cell r="X665" t="str">
            <v>2013</v>
          </cell>
          <cell r="Y665">
            <v>0</v>
          </cell>
          <cell r="Z665">
            <v>0</v>
          </cell>
          <cell r="AA665">
            <v>0</v>
          </cell>
          <cell r="AB665">
            <v>0</v>
          </cell>
          <cell r="AC665">
            <v>0</v>
          </cell>
          <cell r="AD665">
            <v>0</v>
          </cell>
          <cell r="AE665">
            <v>0</v>
          </cell>
        </row>
        <row r="666">
          <cell r="M666">
            <v>10</v>
          </cell>
          <cell r="N666" t="str">
            <v>2013</v>
          </cell>
          <cell r="O666">
            <v>0</v>
          </cell>
          <cell r="P666">
            <v>0</v>
          </cell>
          <cell r="Q666">
            <v>0</v>
          </cell>
          <cell r="R666">
            <v>0</v>
          </cell>
          <cell r="S666">
            <v>0</v>
          </cell>
          <cell r="T666">
            <v>8165000</v>
          </cell>
          <cell r="U666">
            <v>0</v>
          </cell>
          <cell r="W666">
            <v>10</v>
          </cell>
          <cell r="X666" t="str">
            <v>2013</v>
          </cell>
          <cell r="Y666">
            <v>0</v>
          </cell>
          <cell r="Z666">
            <v>0</v>
          </cell>
          <cell r="AA666">
            <v>0</v>
          </cell>
          <cell r="AB666">
            <v>0</v>
          </cell>
          <cell r="AC666">
            <v>0</v>
          </cell>
          <cell r="AD666">
            <v>0</v>
          </cell>
          <cell r="AE666">
            <v>0</v>
          </cell>
        </row>
        <row r="667">
          <cell r="M667">
            <v>10</v>
          </cell>
          <cell r="N667" t="str">
            <v>2013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3176800</v>
          </cell>
          <cell r="W667">
            <v>10</v>
          </cell>
          <cell r="X667" t="str">
            <v>2013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</row>
        <row r="668">
          <cell r="M668">
            <v>11</v>
          </cell>
          <cell r="N668" t="str">
            <v>2013</v>
          </cell>
          <cell r="O668">
            <v>0</v>
          </cell>
          <cell r="P668">
            <v>0</v>
          </cell>
          <cell r="Q668">
            <v>0</v>
          </cell>
          <cell r="R668">
            <v>0</v>
          </cell>
          <cell r="S668">
            <v>0</v>
          </cell>
          <cell r="T668">
            <v>0</v>
          </cell>
          <cell r="U668">
            <v>6353600</v>
          </cell>
          <cell r="W668">
            <v>11</v>
          </cell>
          <cell r="X668" t="str">
            <v>2013</v>
          </cell>
          <cell r="Y668">
            <v>0</v>
          </cell>
          <cell r="Z668">
            <v>0</v>
          </cell>
          <cell r="AA668">
            <v>0</v>
          </cell>
          <cell r="AB668">
            <v>0</v>
          </cell>
          <cell r="AC668">
            <v>0</v>
          </cell>
          <cell r="AD668">
            <v>0</v>
          </cell>
          <cell r="AE668">
            <v>0</v>
          </cell>
        </row>
        <row r="669">
          <cell r="M669">
            <v>11</v>
          </cell>
          <cell r="N669" t="str">
            <v>2013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3176800</v>
          </cell>
          <cell r="W669">
            <v>11</v>
          </cell>
          <cell r="X669" t="str">
            <v>2013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</row>
        <row r="670">
          <cell r="M670">
            <v>11</v>
          </cell>
          <cell r="N670" t="str">
            <v>2013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3176800</v>
          </cell>
          <cell r="W670">
            <v>11</v>
          </cell>
          <cell r="X670" t="str">
            <v>2013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</row>
        <row r="671">
          <cell r="M671">
            <v>11</v>
          </cell>
          <cell r="N671" t="str">
            <v>2013</v>
          </cell>
          <cell r="O671">
            <v>0</v>
          </cell>
          <cell r="P671">
            <v>0</v>
          </cell>
          <cell r="Q671">
            <v>0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W671">
            <v>11</v>
          </cell>
          <cell r="X671" t="str">
            <v>2013</v>
          </cell>
          <cell r="Y671">
            <v>0</v>
          </cell>
          <cell r="Z671">
            <v>0</v>
          </cell>
          <cell r="AA671">
            <v>0</v>
          </cell>
          <cell r="AB671">
            <v>0</v>
          </cell>
          <cell r="AC671">
            <v>0</v>
          </cell>
          <cell r="AD671">
            <v>0</v>
          </cell>
          <cell r="AE671">
            <v>3176800</v>
          </cell>
        </row>
        <row r="672">
          <cell r="M672">
            <v>11</v>
          </cell>
          <cell r="N672" t="str">
            <v>2013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W672">
            <v>11</v>
          </cell>
          <cell r="X672" t="str">
            <v>2013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8165000</v>
          </cell>
          <cell r="AE672">
            <v>0</v>
          </cell>
        </row>
        <row r="673">
          <cell r="M673">
            <v>11</v>
          </cell>
          <cell r="N673" t="str">
            <v>2013</v>
          </cell>
          <cell r="O673">
            <v>0</v>
          </cell>
          <cell r="P673">
            <v>0</v>
          </cell>
          <cell r="Q673">
            <v>0</v>
          </cell>
          <cell r="R673">
            <v>0</v>
          </cell>
          <cell r="S673">
            <v>0</v>
          </cell>
          <cell r="T673">
            <v>0</v>
          </cell>
          <cell r="U673">
            <v>6353600</v>
          </cell>
          <cell r="W673">
            <v>11</v>
          </cell>
          <cell r="X673" t="str">
            <v>2013</v>
          </cell>
          <cell r="Y673">
            <v>0</v>
          </cell>
          <cell r="Z673">
            <v>0</v>
          </cell>
          <cell r="AA673">
            <v>0</v>
          </cell>
          <cell r="AB673">
            <v>0</v>
          </cell>
          <cell r="AC673">
            <v>0</v>
          </cell>
          <cell r="AD673">
            <v>0</v>
          </cell>
          <cell r="AE673">
            <v>0</v>
          </cell>
        </row>
        <row r="674">
          <cell r="M674">
            <v>11</v>
          </cell>
          <cell r="N674" t="str">
            <v>2013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3176800</v>
          </cell>
          <cell r="W674">
            <v>11</v>
          </cell>
          <cell r="X674" t="str">
            <v>2013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</row>
        <row r="675">
          <cell r="M675">
            <v>11</v>
          </cell>
          <cell r="N675" t="str">
            <v>2013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W675">
            <v>11</v>
          </cell>
          <cell r="X675" t="str">
            <v>2013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3176800</v>
          </cell>
        </row>
        <row r="676">
          <cell r="M676">
            <v>11</v>
          </cell>
          <cell r="N676" t="str">
            <v>2013</v>
          </cell>
          <cell r="O676">
            <v>0</v>
          </cell>
          <cell r="P676">
            <v>0</v>
          </cell>
          <cell r="Q676">
            <v>0</v>
          </cell>
          <cell r="R676">
            <v>0</v>
          </cell>
          <cell r="S676">
            <v>0</v>
          </cell>
          <cell r="T676">
            <v>8165000</v>
          </cell>
          <cell r="U676">
            <v>0</v>
          </cell>
          <cell r="W676">
            <v>11</v>
          </cell>
          <cell r="X676" t="str">
            <v>2013</v>
          </cell>
          <cell r="Y676">
            <v>0</v>
          </cell>
          <cell r="Z676">
            <v>0</v>
          </cell>
          <cell r="AA676">
            <v>0</v>
          </cell>
          <cell r="AB676">
            <v>0</v>
          </cell>
          <cell r="AC676">
            <v>0</v>
          </cell>
          <cell r="AD676">
            <v>0</v>
          </cell>
          <cell r="AE676">
            <v>0</v>
          </cell>
        </row>
        <row r="677">
          <cell r="M677">
            <v>11</v>
          </cell>
          <cell r="N677" t="str">
            <v>2013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W677">
            <v>11</v>
          </cell>
          <cell r="X677" t="str">
            <v>2013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6353600</v>
          </cell>
        </row>
        <row r="678">
          <cell r="M678">
            <v>11</v>
          </cell>
          <cell r="N678" t="str">
            <v>2013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W678">
            <v>11</v>
          </cell>
          <cell r="X678" t="str">
            <v>2013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8165000</v>
          </cell>
          <cell r="AE678">
            <v>0</v>
          </cell>
        </row>
        <row r="679">
          <cell r="M679">
            <v>11</v>
          </cell>
          <cell r="N679" t="str">
            <v>2013</v>
          </cell>
          <cell r="O679">
            <v>0</v>
          </cell>
          <cell r="P679">
            <v>0</v>
          </cell>
          <cell r="Q679">
            <v>0</v>
          </cell>
          <cell r="R679">
            <v>0</v>
          </cell>
          <cell r="S679">
            <v>0</v>
          </cell>
          <cell r="T679">
            <v>0</v>
          </cell>
          <cell r="U679">
            <v>0</v>
          </cell>
          <cell r="W679">
            <v>11</v>
          </cell>
          <cell r="X679" t="str">
            <v>2013</v>
          </cell>
          <cell r="Y679">
            <v>0</v>
          </cell>
          <cell r="Z679">
            <v>0</v>
          </cell>
          <cell r="AA679">
            <v>0</v>
          </cell>
          <cell r="AB679">
            <v>0</v>
          </cell>
          <cell r="AC679">
            <v>0</v>
          </cell>
          <cell r="AD679">
            <v>0</v>
          </cell>
          <cell r="AE679">
            <v>4096200</v>
          </cell>
        </row>
        <row r="680">
          <cell r="M680">
            <v>12</v>
          </cell>
          <cell r="N680" t="str">
            <v>2013</v>
          </cell>
          <cell r="O680">
            <v>0</v>
          </cell>
          <cell r="P680">
            <v>0</v>
          </cell>
          <cell r="Q680">
            <v>0</v>
          </cell>
          <cell r="R680">
            <v>0</v>
          </cell>
          <cell r="S680">
            <v>0</v>
          </cell>
          <cell r="T680">
            <v>0</v>
          </cell>
          <cell r="U680">
            <v>3176800</v>
          </cell>
          <cell r="W680">
            <v>12</v>
          </cell>
          <cell r="X680" t="str">
            <v>2013</v>
          </cell>
          <cell r="Y680">
            <v>0</v>
          </cell>
          <cell r="Z680">
            <v>0</v>
          </cell>
          <cell r="AA680">
            <v>0</v>
          </cell>
          <cell r="AB680">
            <v>0</v>
          </cell>
          <cell r="AC680">
            <v>0</v>
          </cell>
          <cell r="AD680">
            <v>0</v>
          </cell>
          <cell r="AE680">
            <v>0</v>
          </cell>
        </row>
        <row r="681">
          <cell r="M681">
            <v>12</v>
          </cell>
          <cell r="N681" t="str">
            <v>2013</v>
          </cell>
          <cell r="O681">
            <v>0</v>
          </cell>
          <cell r="P681">
            <v>0</v>
          </cell>
          <cell r="Q681">
            <v>0</v>
          </cell>
          <cell r="R681">
            <v>0</v>
          </cell>
          <cell r="S681">
            <v>0</v>
          </cell>
          <cell r="T681">
            <v>0</v>
          </cell>
          <cell r="U681">
            <v>3176800</v>
          </cell>
          <cell r="W681">
            <v>12</v>
          </cell>
          <cell r="X681" t="str">
            <v>2013</v>
          </cell>
          <cell r="Y681">
            <v>0</v>
          </cell>
          <cell r="Z681">
            <v>0</v>
          </cell>
          <cell r="AA681">
            <v>0</v>
          </cell>
          <cell r="AB681">
            <v>0</v>
          </cell>
          <cell r="AC681">
            <v>0</v>
          </cell>
          <cell r="AD681">
            <v>0</v>
          </cell>
          <cell r="AE681">
            <v>0</v>
          </cell>
        </row>
        <row r="682">
          <cell r="M682">
            <v>12</v>
          </cell>
          <cell r="N682" t="str">
            <v>2013</v>
          </cell>
          <cell r="O682">
            <v>0</v>
          </cell>
          <cell r="P682">
            <v>0</v>
          </cell>
          <cell r="Q682">
            <v>0</v>
          </cell>
          <cell r="R682">
            <v>0</v>
          </cell>
          <cell r="S682">
            <v>0</v>
          </cell>
          <cell r="T682">
            <v>0</v>
          </cell>
          <cell r="U682">
            <v>6353600</v>
          </cell>
          <cell r="W682">
            <v>12</v>
          </cell>
          <cell r="X682" t="str">
            <v>2013</v>
          </cell>
          <cell r="Y682">
            <v>0</v>
          </cell>
          <cell r="Z682">
            <v>0</v>
          </cell>
          <cell r="AA682">
            <v>0</v>
          </cell>
          <cell r="AB682">
            <v>0</v>
          </cell>
          <cell r="AC682">
            <v>0</v>
          </cell>
          <cell r="AD682">
            <v>0</v>
          </cell>
          <cell r="AE682">
            <v>0</v>
          </cell>
        </row>
        <row r="683">
          <cell r="M683">
            <v>12</v>
          </cell>
          <cell r="N683" t="str">
            <v>2013</v>
          </cell>
          <cell r="O683">
            <v>0</v>
          </cell>
          <cell r="P683">
            <v>0</v>
          </cell>
          <cell r="Q683">
            <v>0</v>
          </cell>
          <cell r="R683">
            <v>0</v>
          </cell>
          <cell r="S683">
            <v>0</v>
          </cell>
          <cell r="T683">
            <v>0</v>
          </cell>
          <cell r="U683">
            <v>4096200</v>
          </cell>
          <cell r="W683">
            <v>12</v>
          </cell>
          <cell r="X683" t="str">
            <v>2013</v>
          </cell>
          <cell r="Y683">
            <v>0</v>
          </cell>
          <cell r="Z683">
            <v>0</v>
          </cell>
          <cell r="AA683">
            <v>0</v>
          </cell>
          <cell r="AB683">
            <v>0</v>
          </cell>
          <cell r="AC683">
            <v>0</v>
          </cell>
          <cell r="AD683">
            <v>0</v>
          </cell>
          <cell r="AE683">
            <v>0</v>
          </cell>
        </row>
        <row r="684">
          <cell r="M684">
            <v>12</v>
          </cell>
          <cell r="N684" t="str">
            <v>2013</v>
          </cell>
          <cell r="O684">
            <v>0</v>
          </cell>
          <cell r="P684">
            <v>0</v>
          </cell>
          <cell r="Q684">
            <v>0</v>
          </cell>
          <cell r="R684">
            <v>0</v>
          </cell>
          <cell r="S684">
            <v>0</v>
          </cell>
          <cell r="T684">
            <v>8165000</v>
          </cell>
          <cell r="U684">
            <v>0</v>
          </cell>
          <cell r="W684">
            <v>12</v>
          </cell>
          <cell r="X684" t="str">
            <v>2013</v>
          </cell>
          <cell r="Y684">
            <v>0</v>
          </cell>
          <cell r="Z684">
            <v>0</v>
          </cell>
          <cell r="AA684">
            <v>0</v>
          </cell>
          <cell r="AB684">
            <v>0</v>
          </cell>
          <cell r="AC684">
            <v>0</v>
          </cell>
          <cell r="AD684">
            <v>0</v>
          </cell>
          <cell r="AE684">
            <v>0</v>
          </cell>
        </row>
        <row r="685">
          <cell r="M685">
            <v>12</v>
          </cell>
          <cell r="N685" t="str">
            <v>2013</v>
          </cell>
          <cell r="O685">
            <v>0</v>
          </cell>
          <cell r="P685">
            <v>0</v>
          </cell>
          <cell r="Q685">
            <v>0</v>
          </cell>
          <cell r="R685">
            <v>0</v>
          </cell>
          <cell r="S685">
            <v>0</v>
          </cell>
          <cell r="T685">
            <v>0</v>
          </cell>
          <cell r="U685">
            <v>3176800</v>
          </cell>
          <cell r="W685">
            <v>12</v>
          </cell>
          <cell r="X685" t="str">
            <v>2013</v>
          </cell>
          <cell r="Y685">
            <v>0</v>
          </cell>
          <cell r="Z685">
            <v>0</v>
          </cell>
          <cell r="AA685">
            <v>0</v>
          </cell>
          <cell r="AB685">
            <v>0</v>
          </cell>
          <cell r="AC685">
            <v>0</v>
          </cell>
          <cell r="AD685">
            <v>0</v>
          </cell>
          <cell r="AE685">
            <v>0</v>
          </cell>
        </row>
        <row r="686">
          <cell r="M686">
            <v>12</v>
          </cell>
          <cell r="N686" t="str">
            <v>2013</v>
          </cell>
          <cell r="O686">
            <v>0</v>
          </cell>
          <cell r="P686">
            <v>0</v>
          </cell>
          <cell r="Q686">
            <v>0</v>
          </cell>
          <cell r="R686">
            <v>0</v>
          </cell>
          <cell r="S686">
            <v>0</v>
          </cell>
          <cell r="T686">
            <v>0</v>
          </cell>
          <cell r="U686">
            <v>0</v>
          </cell>
          <cell r="W686">
            <v>12</v>
          </cell>
          <cell r="X686" t="str">
            <v>2013</v>
          </cell>
          <cell r="Y686">
            <v>0</v>
          </cell>
          <cell r="Z686">
            <v>0</v>
          </cell>
          <cell r="AA686">
            <v>0</v>
          </cell>
          <cell r="AB686">
            <v>0</v>
          </cell>
          <cell r="AC686">
            <v>0</v>
          </cell>
          <cell r="AD686">
            <v>0</v>
          </cell>
          <cell r="AE686">
            <v>6353600</v>
          </cell>
        </row>
        <row r="687">
          <cell r="M687">
            <v>12</v>
          </cell>
          <cell r="N687" t="str">
            <v>2013</v>
          </cell>
          <cell r="O687">
            <v>0</v>
          </cell>
          <cell r="P687">
            <v>0</v>
          </cell>
          <cell r="Q687">
            <v>0</v>
          </cell>
          <cell r="R687">
            <v>0</v>
          </cell>
          <cell r="S687">
            <v>0</v>
          </cell>
          <cell r="T687">
            <v>0</v>
          </cell>
          <cell r="U687">
            <v>0</v>
          </cell>
          <cell r="W687">
            <v>12</v>
          </cell>
          <cell r="X687" t="str">
            <v>2013</v>
          </cell>
          <cell r="Y687">
            <v>0</v>
          </cell>
          <cell r="Z687">
            <v>0</v>
          </cell>
          <cell r="AA687">
            <v>0</v>
          </cell>
          <cell r="AB687">
            <v>0</v>
          </cell>
          <cell r="AC687">
            <v>0</v>
          </cell>
          <cell r="AD687">
            <v>8165000</v>
          </cell>
          <cell r="AE687">
            <v>0</v>
          </cell>
        </row>
        <row r="688">
          <cell r="M688">
            <v>12</v>
          </cell>
          <cell r="N688" t="str">
            <v>2013</v>
          </cell>
          <cell r="O688">
            <v>0</v>
          </cell>
          <cell r="P688">
            <v>0</v>
          </cell>
          <cell r="Q688">
            <v>0</v>
          </cell>
          <cell r="R688">
            <v>0</v>
          </cell>
          <cell r="S688">
            <v>0</v>
          </cell>
          <cell r="T688">
            <v>0</v>
          </cell>
          <cell r="U688">
            <v>0</v>
          </cell>
          <cell r="W688">
            <v>12</v>
          </cell>
          <cell r="X688" t="str">
            <v>2013</v>
          </cell>
          <cell r="Y688">
            <v>0</v>
          </cell>
          <cell r="Z688">
            <v>0</v>
          </cell>
          <cell r="AA688">
            <v>0</v>
          </cell>
          <cell r="AB688">
            <v>0</v>
          </cell>
          <cell r="AC688">
            <v>0</v>
          </cell>
          <cell r="AD688">
            <v>0</v>
          </cell>
          <cell r="AE688">
            <v>3176800</v>
          </cell>
        </row>
        <row r="689">
          <cell r="M689">
            <v>12</v>
          </cell>
          <cell r="N689" t="str">
            <v>2013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W689">
            <v>12</v>
          </cell>
          <cell r="X689" t="str">
            <v>2013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6353600</v>
          </cell>
        </row>
        <row r="690">
          <cell r="M690">
            <v>12</v>
          </cell>
          <cell r="N690" t="str">
            <v>2013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8165000</v>
          </cell>
          <cell r="U690">
            <v>0</v>
          </cell>
          <cell r="W690">
            <v>12</v>
          </cell>
          <cell r="X690" t="str">
            <v>2013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</row>
        <row r="691">
          <cell r="M691">
            <v>12</v>
          </cell>
          <cell r="N691" t="str">
            <v>2013</v>
          </cell>
          <cell r="O691">
            <v>0</v>
          </cell>
          <cell r="P691">
            <v>0</v>
          </cell>
          <cell r="Q691">
            <v>0</v>
          </cell>
          <cell r="R691">
            <v>0</v>
          </cell>
          <cell r="S691">
            <v>0</v>
          </cell>
          <cell r="T691">
            <v>0</v>
          </cell>
          <cell r="U691">
            <v>0</v>
          </cell>
          <cell r="W691">
            <v>12</v>
          </cell>
          <cell r="X691" t="str">
            <v>2013</v>
          </cell>
          <cell r="Y691">
            <v>0</v>
          </cell>
          <cell r="Z691">
            <v>0</v>
          </cell>
          <cell r="AA691">
            <v>0</v>
          </cell>
          <cell r="AB691">
            <v>0</v>
          </cell>
          <cell r="AC691">
            <v>0</v>
          </cell>
          <cell r="AD691">
            <v>0</v>
          </cell>
          <cell r="AE691">
            <v>3176800</v>
          </cell>
        </row>
        <row r="692">
          <cell r="M692">
            <v>1</v>
          </cell>
          <cell r="N692" t="str">
            <v>2014</v>
          </cell>
          <cell r="O692">
            <v>0</v>
          </cell>
          <cell r="P692">
            <v>0</v>
          </cell>
          <cell r="Q692">
            <v>0</v>
          </cell>
          <cell r="R692">
            <v>0</v>
          </cell>
          <cell r="S692">
            <v>0</v>
          </cell>
          <cell r="T692">
            <v>0</v>
          </cell>
          <cell r="U692">
            <v>2872700</v>
          </cell>
          <cell r="W692">
            <v>1</v>
          </cell>
          <cell r="X692" t="str">
            <v>2014</v>
          </cell>
          <cell r="Y692">
            <v>0</v>
          </cell>
          <cell r="Z692">
            <v>0</v>
          </cell>
          <cell r="AA692">
            <v>0</v>
          </cell>
          <cell r="AB692">
            <v>0</v>
          </cell>
          <cell r="AC692">
            <v>0</v>
          </cell>
          <cell r="AD692">
            <v>0</v>
          </cell>
          <cell r="AE692">
            <v>0</v>
          </cell>
        </row>
        <row r="693">
          <cell r="M693">
            <v>1</v>
          </cell>
          <cell r="N693" t="str">
            <v>2014</v>
          </cell>
          <cell r="O693">
            <v>0</v>
          </cell>
          <cell r="P693">
            <v>0</v>
          </cell>
          <cell r="Q693">
            <v>0</v>
          </cell>
          <cell r="R693">
            <v>0</v>
          </cell>
          <cell r="S693">
            <v>0</v>
          </cell>
          <cell r="T693">
            <v>0</v>
          </cell>
          <cell r="U693">
            <v>2872700</v>
          </cell>
          <cell r="W693">
            <v>1</v>
          </cell>
          <cell r="X693" t="str">
            <v>2014</v>
          </cell>
          <cell r="Y693">
            <v>0</v>
          </cell>
          <cell r="Z693">
            <v>0</v>
          </cell>
          <cell r="AA693">
            <v>0</v>
          </cell>
          <cell r="AB693">
            <v>0</v>
          </cell>
          <cell r="AC693">
            <v>0</v>
          </cell>
          <cell r="AD693">
            <v>0</v>
          </cell>
          <cell r="AE693">
            <v>0</v>
          </cell>
        </row>
        <row r="694">
          <cell r="M694">
            <v>1</v>
          </cell>
          <cell r="N694" t="str">
            <v>2014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5745400</v>
          </cell>
          <cell r="W694">
            <v>1</v>
          </cell>
          <cell r="X694" t="str">
            <v>2014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</row>
        <row r="695">
          <cell r="M695">
            <v>1</v>
          </cell>
          <cell r="N695" t="str">
            <v>2014</v>
          </cell>
          <cell r="O695">
            <v>0</v>
          </cell>
          <cell r="P695">
            <v>0</v>
          </cell>
          <cell r="Q695">
            <v>0</v>
          </cell>
          <cell r="R695">
            <v>0</v>
          </cell>
          <cell r="S695">
            <v>0</v>
          </cell>
          <cell r="T695">
            <v>0</v>
          </cell>
          <cell r="U695">
            <v>5745400</v>
          </cell>
          <cell r="W695">
            <v>1</v>
          </cell>
          <cell r="X695" t="str">
            <v>2014</v>
          </cell>
          <cell r="Y695">
            <v>0</v>
          </cell>
          <cell r="Z695">
            <v>0</v>
          </cell>
          <cell r="AA695">
            <v>0</v>
          </cell>
          <cell r="AB695">
            <v>0</v>
          </cell>
          <cell r="AC695">
            <v>0</v>
          </cell>
          <cell r="AD695">
            <v>0</v>
          </cell>
          <cell r="AE695">
            <v>0</v>
          </cell>
        </row>
        <row r="696">
          <cell r="M696">
            <v>1</v>
          </cell>
          <cell r="N696" t="str">
            <v>2014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2683300</v>
          </cell>
          <cell r="W696">
            <v>1</v>
          </cell>
          <cell r="X696" t="str">
            <v>2014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</row>
        <row r="697">
          <cell r="M697">
            <v>1</v>
          </cell>
          <cell r="N697" t="str">
            <v>2014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W697">
            <v>1</v>
          </cell>
          <cell r="X697" t="str">
            <v>2014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5745400</v>
          </cell>
        </row>
        <row r="698">
          <cell r="M698">
            <v>1</v>
          </cell>
          <cell r="N698" t="str">
            <v>2014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W698">
            <v>1</v>
          </cell>
          <cell r="X698" t="str">
            <v>2014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2872700</v>
          </cell>
        </row>
        <row r="699">
          <cell r="M699">
            <v>1</v>
          </cell>
          <cell r="N699" t="str">
            <v>2014</v>
          </cell>
          <cell r="O699">
            <v>0</v>
          </cell>
          <cell r="P699">
            <v>0</v>
          </cell>
          <cell r="Q699">
            <v>0</v>
          </cell>
          <cell r="R699">
            <v>0</v>
          </cell>
          <cell r="S699">
            <v>0</v>
          </cell>
          <cell r="T699">
            <v>0</v>
          </cell>
          <cell r="U699">
            <v>0</v>
          </cell>
          <cell r="W699">
            <v>1</v>
          </cell>
          <cell r="X699" t="str">
            <v>2014</v>
          </cell>
          <cell r="Y699">
            <v>0</v>
          </cell>
          <cell r="Z699">
            <v>0</v>
          </cell>
          <cell r="AA699">
            <v>0</v>
          </cell>
          <cell r="AB699">
            <v>0</v>
          </cell>
          <cell r="AC699">
            <v>0</v>
          </cell>
          <cell r="AD699">
            <v>7723667</v>
          </cell>
          <cell r="AE699">
            <v>0</v>
          </cell>
        </row>
        <row r="700">
          <cell r="M700">
            <v>1</v>
          </cell>
          <cell r="N700" t="str">
            <v>2014</v>
          </cell>
          <cell r="O700">
            <v>0</v>
          </cell>
          <cell r="P700">
            <v>0</v>
          </cell>
          <cell r="Q700">
            <v>0</v>
          </cell>
          <cell r="R700">
            <v>0</v>
          </cell>
          <cell r="S700">
            <v>0</v>
          </cell>
          <cell r="T700">
            <v>0</v>
          </cell>
          <cell r="U700">
            <v>0</v>
          </cell>
          <cell r="W700">
            <v>1</v>
          </cell>
          <cell r="X700" t="str">
            <v>2014</v>
          </cell>
          <cell r="Y700">
            <v>0</v>
          </cell>
          <cell r="Z700">
            <v>0</v>
          </cell>
          <cell r="AA700">
            <v>0</v>
          </cell>
          <cell r="AB700">
            <v>0</v>
          </cell>
          <cell r="AC700">
            <v>0</v>
          </cell>
          <cell r="AD700">
            <v>7723667</v>
          </cell>
          <cell r="AE700">
            <v>0</v>
          </cell>
        </row>
        <row r="701">
          <cell r="M701">
            <v>1</v>
          </cell>
          <cell r="N701" t="str">
            <v>2014</v>
          </cell>
          <cell r="O701">
            <v>0</v>
          </cell>
          <cell r="P701">
            <v>0</v>
          </cell>
          <cell r="Q701">
            <v>0</v>
          </cell>
          <cell r="R701">
            <v>0</v>
          </cell>
          <cell r="S701">
            <v>0</v>
          </cell>
          <cell r="T701">
            <v>0</v>
          </cell>
          <cell r="U701">
            <v>0</v>
          </cell>
          <cell r="W701">
            <v>1</v>
          </cell>
          <cell r="X701" t="str">
            <v>2014</v>
          </cell>
          <cell r="Y701">
            <v>0</v>
          </cell>
          <cell r="Z701">
            <v>0</v>
          </cell>
          <cell r="AA701">
            <v>0</v>
          </cell>
          <cell r="AB701">
            <v>0</v>
          </cell>
          <cell r="AC701">
            <v>0</v>
          </cell>
          <cell r="AD701">
            <v>7723667</v>
          </cell>
          <cell r="AE701">
            <v>0</v>
          </cell>
        </row>
        <row r="702">
          <cell r="M702">
            <v>1</v>
          </cell>
          <cell r="N702" t="str">
            <v>2014</v>
          </cell>
          <cell r="O702">
            <v>0</v>
          </cell>
          <cell r="P702">
            <v>0</v>
          </cell>
          <cell r="Q702">
            <v>0</v>
          </cell>
          <cell r="R702">
            <v>0</v>
          </cell>
          <cell r="S702">
            <v>0</v>
          </cell>
          <cell r="T702">
            <v>0</v>
          </cell>
          <cell r="U702">
            <v>0</v>
          </cell>
          <cell r="W702">
            <v>1</v>
          </cell>
          <cell r="X702" t="str">
            <v>2014</v>
          </cell>
          <cell r="Y702">
            <v>0</v>
          </cell>
          <cell r="Z702">
            <v>0</v>
          </cell>
          <cell r="AA702">
            <v>0</v>
          </cell>
          <cell r="AB702">
            <v>0</v>
          </cell>
          <cell r="AC702">
            <v>0</v>
          </cell>
          <cell r="AD702">
            <v>0</v>
          </cell>
          <cell r="AE702">
            <v>2872700</v>
          </cell>
        </row>
        <row r="703">
          <cell r="M703">
            <v>1</v>
          </cell>
          <cell r="N703" t="str">
            <v>2014</v>
          </cell>
          <cell r="O703">
            <v>0</v>
          </cell>
          <cell r="P703">
            <v>0</v>
          </cell>
          <cell r="Q703">
            <v>0</v>
          </cell>
          <cell r="R703">
            <v>0</v>
          </cell>
          <cell r="S703">
            <v>0</v>
          </cell>
          <cell r="T703">
            <v>0</v>
          </cell>
          <cell r="U703">
            <v>2872700</v>
          </cell>
          <cell r="W703">
            <v>1</v>
          </cell>
          <cell r="X703" t="str">
            <v>2014</v>
          </cell>
          <cell r="Y703">
            <v>0</v>
          </cell>
          <cell r="Z703">
            <v>0</v>
          </cell>
          <cell r="AA703">
            <v>0</v>
          </cell>
          <cell r="AB703">
            <v>0</v>
          </cell>
          <cell r="AC703">
            <v>0</v>
          </cell>
          <cell r="AD703">
            <v>0</v>
          </cell>
          <cell r="AE703">
            <v>0</v>
          </cell>
        </row>
        <row r="704">
          <cell r="M704">
            <v>2</v>
          </cell>
          <cell r="N704" t="str">
            <v>2014</v>
          </cell>
          <cell r="O704">
            <v>0</v>
          </cell>
          <cell r="P704">
            <v>0</v>
          </cell>
          <cell r="Q704">
            <v>0</v>
          </cell>
          <cell r="R704">
            <v>0</v>
          </cell>
          <cell r="S704">
            <v>0</v>
          </cell>
          <cell r="T704">
            <v>0</v>
          </cell>
          <cell r="U704">
            <v>2872700</v>
          </cell>
          <cell r="W704">
            <v>2</v>
          </cell>
          <cell r="X704" t="str">
            <v>2014</v>
          </cell>
          <cell r="Y704">
            <v>0</v>
          </cell>
          <cell r="Z704">
            <v>0</v>
          </cell>
          <cell r="AA704">
            <v>0</v>
          </cell>
          <cell r="AB704">
            <v>0</v>
          </cell>
          <cell r="AC704">
            <v>0</v>
          </cell>
          <cell r="AD704">
            <v>0</v>
          </cell>
          <cell r="AE704">
            <v>0</v>
          </cell>
        </row>
        <row r="705">
          <cell r="M705">
            <v>2</v>
          </cell>
          <cell r="N705" t="str">
            <v>2014</v>
          </cell>
          <cell r="O705">
            <v>0</v>
          </cell>
          <cell r="P705">
            <v>0</v>
          </cell>
          <cell r="Q705">
            <v>0</v>
          </cell>
          <cell r="R705">
            <v>0</v>
          </cell>
          <cell r="S705">
            <v>0</v>
          </cell>
          <cell r="T705">
            <v>0</v>
          </cell>
          <cell r="U705">
            <v>2872700</v>
          </cell>
          <cell r="W705">
            <v>2</v>
          </cell>
          <cell r="X705" t="str">
            <v>2014</v>
          </cell>
          <cell r="Y705">
            <v>0</v>
          </cell>
          <cell r="Z705">
            <v>0</v>
          </cell>
          <cell r="AA705">
            <v>0</v>
          </cell>
          <cell r="AB705">
            <v>0</v>
          </cell>
          <cell r="AC705">
            <v>0</v>
          </cell>
          <cell r="AD705">
            <v>0</v>
          </cell>
          <cell r="AE705">
            <v>0</v>
          </cell>
        </row>
        <row r="706">
          <cell r="M706">
            <v>2</v>
          </cell>
          <cell r="N706" t="str">
            <v>2014</v>
          </cell>
          <cell r="O706">
            <v>0</v>
          </cell>
          <cell r="P706">
            <v>0</v>
          </cell>
          <cell r="Q706">
            <v>0</v>
          </cell>
          <cell r="R706">
            <v>0</v>
          </cell>
          <cell r="S706">
            <v>0</v>
          </cell>
          <cell r="T706">
            <v>0</v>
          </cell>
          <cell r="U706">
            <v>2872700</v>
          </cell>
          <cell r="W706">
            <v>2</v>
          </cell>
          <cell r="X706" t="str">
            <v>2014</v>
          </cell>
          <cell r="Y706">
            <v>0</v>
          </cell>
          <cell r="Z706">
            <v>0</v>
          </cell>
          <cell r="AA706">
            <v>0</v>
          </cell>
          <cell r="AB706">
            <v>0</v>
          </cell>
          <cell r="AC706">
            <v>0</v>
          </cell>
          <cell r="AD706">
            <v>0</v>
          </cell>
          <cell r="AE706">
            <v>0</v>
          </cell>
        </row>
        <row r="707">
          <cell r="M707">
            <v>2</v>
          </cell>
          <cell r="N707" t="str">
            <v>2014</v>
          </cell>
          <cell r="O707">
            <v>0</v>
          </cell>
          <cell r="P707">
            <v>0</v>
          </cell>
          <cell r="Q707">
            <v>0</v>
          </cell>
          <cell r="R707">
            <v>0</v>
          </cell>
          <cell r="S707">
            <v>0</v>
          </cell>
          <cell r="T707">
            <v>0</v>
          </cell>
          <cell r="U707">
            <v>2872700</v>
          </cell>
          <cell r="W707">
            <v>2</v>
          </cell>
          <cell r="X707" t="str">
            <v>2014</v>
          </cell>
          <cell r="Y707">
            <v>0</v>
          </cell>
          <cell r="Z707">
            <v>0</v>
          </cell>
          <cell r="AA707">
            <v>0</v>
          </cell>
          <cell r="AB707">
            <v>0</v>
          </cell>
          <cell r="AC707">
            <v>0</v>
          </cell>
          <cell r="AD707">
            <v>0</v>
          </cell>
          <cell r="AE707">
            <v>0</v>
          </cell>
        </row>
        <row r="708">
          <cell r="M708">
            <v>2</v>
          </cell>
          <cell r="N708" t="str">
            <v>2014</v>
          </cell>
          <cell r="O708">
            <v>0</v>
          </cell>
          <cell r="P708">
            <v>0</v>
          </cell>
          <cell r="Q708">
            <v>0</v>
          </cell>
          <cell r="R708">
            <v>0</v>
          </cell>
          <cell r="S708">
            <v>0</v>
          </cell>
          <cell r="T708">
            <v>0</v>
          </cell>
          <cell r="U708">
            <v>2872700</v>
          </cell>
          <cell r="W708">
            <v>2</v>
          </cell>
          <cell r="X708" t="str">
            <v>2014</v>
          </cell>
          <cell r="Y708">
            <v>0</v>
          </cell>
          <cell r="Z708">
            <v>0</v>
          </cell>
          <cell r="AA708">
            <v>0</v>
          </cell>
          <cell r="AB708">
            <v>0</v>
          </cell>
          <cell r="AC708">
            <v>0</v>
          </cell>
          <cell r="AD708">
            <v>0</v>
          </cell>
          <cell r="AE708">
            <v>0</v>
          </cell>
        </row>
        <row r="709">
          <cell r="M709">
            <v>2</v>
          </cell>
          <cell r="N709" t="str">
            <v>2014</v>
          </cell>
          <cell r="O709">
            <v>0</v>
          </cell>
          <cell r="P709">
            <v>0</v>
          </cell>
          <cell r="Q709">
            <v>0</v>
          </cell>
          <cell r="R709">
            <v>0</v>
          </cell>
          <cell r="S709">
            <v>0</v>
          </cell>
          <cell r="T709">
            <v>0</v>
          </cell>
          <cell r="U709">
            <v>0</v>
          </cell>
          <cell r="W709">
            <v>2</v>
          </cell>
          <cell r="X709" t="str">
            <v>2014</v>
          </cell>
          <cell r="Y709">
            <v>0</v>
          </cell>
          <cell r="Z709">
            <v>0</v>
          </cell>
          <cell r="AA709">
            <v>0</v>
          </cell>
          <cell r="AB709">
            <v>0</v>
          </cell>
          <cell r="AC709">
            <v>0</v>
          </cell>
          <cell r="AD709">
            <v>0</v>
          </cell>
          <cell r="AE709">
            <v>5745400</v>
          </cell>
        </row>
        <row r="710">
          <cell r="M710">
            <v>2</v>
          </cell>
          <cell r="N710" t="str">
            <v>2014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7723667</v>
          </cell>
          <cell r="U710">
            <v>0</v>
          </cell>
          <cell r="W710">
            <v>2</v>
          </cell>
          <cell r="X710" t="str">
            <v>2014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</row>
        <row r="711">
          <cell r="M711">
            <v>2</v>
          </cell>
          <cell r="N711" t="str">
            <v>2014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7723667</v>
          </cell>
          <cell r="U711">
            <v>0</v>
          </cell>
          <cell r="W711">
            <v>2</v>
          </cell>
          <cell r="X711" t="str">
            <v>2014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</row>
        <row r="712">
          <cell r="M712">
            <v>2</v>
          </cell>
          <cell r="N712" t="str">
            <v>2014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W712">
            <v>2</v>
          </cell>
          <cell r="X712" t="str">
            <v>2014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2683300</v>
          </cell>
        </row>
        <row r="713">
          <cell r="M713">
            <v>2</v>
          </cell>
          <cell r="N713" t="str">
            <v>2014</v>
          </cell>
          <cell r="O713">
            <v>0</v>
          </cell>
          <cell r="P713">
            <v>0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U713">
            <v>0</v>
          </cell>
          <cell r="W713">
            <v>2</v>
          </cell>
          <cell r="X713" t="str">
            <v>2014</v>
          </cell>
          <cell r="Y713">
            <v>0</v>
          </cell>
          <cell r="Z713">
            <v>0</v>
          </cell>
          <cell r="AA713">
            <v>0</v>
          </cell>
          <cell r="AB713">
            <v>0</v>
          </cell>
          <cell r="AC713">
            <v>0</v>
          </cell>
          <cell r="AD713">
            <v>0</v>
          </cell>
          <cell r="AE713">
            <v>5745400</v>
          </cell>
        </row>
        <row r="714">
          <cell r="M714">
            <v>2</v>
          </cell>
          <cell r="N714" t="str">
            <v>2014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W714">
            <v>2</v>
          </cell>
          <cell r="X714" t="str">
            <v>2014</v>
          </cell>
          <cell r="Y714">
            <v>0</v>
          </cell>
          <cell r="Z714">
            <v>0</v>
          </cell>
          <cell r="AA714">
            <v>0</v>
          </cell>
          <cell r="AB714">
            <v>0</v>
          </cell>
          <cell r="AC714">
            <v>0</v>
          </cell>
          <cell r="AD714">
            <v>7723667</v>
          </cell>
          <cell r="AE714">
            <v>0</v>
          </cell>
        </row>
        <row r="715">
          <cell r="M715">
            <v>2</v>
          </cell>
          <cell r="N715" t="str">
            <v>2014</v>
          </cell>
          <cell r="O715">
            <v>0</v>
          </cell>
          <cell r="P715">
            <v>0</v>
          </cell>
          <cell r="Q715">
            <v>0</v>
          </cell>
          <cell r="R715">
            <v>0</v>
          </cell>
          <cell r="S715">
            <v>0</v>
          </cell>
          <cell r="T715">
            <v>0</v>
          </cell>
          <cell r="U715">
            <v>0</v>
          </cell>
          <cell r="W715">
            <v>2</v>
          </cell>
          <cell r="X715" t="str">
            <v>2014</v>
          </cell>
          <cell r="Y715">
            <v>0</v>
          </cell>
          <cell r="Z715">
            <v>0</v>
          </cell>
          <cell r="AA715">
            <v>0</v>
          </cell>
          <cell r="AB715">
            <v>0</v>
          </cell>
          <cell r="AC715">
            <v>0</v>
          </cell>
          <cell r="AD715">
            <v>0</v>
          </cell>
          <cell r="AE715">
            <v>5745400</v>
          </cell>
        </row>
        <row r="716">
          <cell r="M716">
            <v>2</v>
          </cell>
          <cell r="N716" t="str">
            <v>2014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  <cell r="S716">
            <v>0</v>
          </cell>
          <cell r="T716">
            <v>0</v>
          </cell>
          <cell r="U716">
            <v>0</v>
          </cell>
          <cell r="W716">
            <v>2</v>
          </cell>
          <cell r="X716" t="str">
            <v>2014</v>
          </cell>
          <cell r="Y716">
            <v>0</v>
          </cell>
          <cell r="Z716">
            <v>0</v>
          </cell>
          <cell r="AA716">
            <v>0</v>
          </cell>
          <cell r="AB716">
            <v>0</v>
          </cell>
          <cell r="AC716">
            <v>0</v>
          </cell>
          <cell r="AD716">
            <v>566380</v>
          </cell>
          <cell r="AE716">
            <v>0</v>
          </cell>
        </row>
        <row r="717">
          <cell r="M717">
            <v>3</v>
          </cell>
          <cell r="N717" t="str">
            <v>2014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  <cell r="S717">
            <v>0</v>
          </cell>
          <cell r="T717">
            <v>0</v>
          </cell>
          <cell r="U717">
            <v>5745400</v>
          </cell>
          <cell r="W717">
            <v>3</v>
          </cell>
          <cell r="X717" t="str">
            <v>2014</v>
          </cell>
          <cell r="Y717">
            <v>0</v>
          </cell>
          <cell r="Z717">
            <v>0</v>
          </cell>
          <cell r="AA717">
            <v>0</v>
          </cell>
          <cell r="AB717">
            <v>0</v>
          </cell>
          <cell r="AC717">
            <v>0</v>
          </cell>
          <cell r="AD717">
            <v>0</v>
          </cell>
          <cell r="AE717">
            <v>0</v>
          </cell>
        </row>
        <row r="718">
          <cell r="M718">
            <v>3</v>
          </cell>
          <cell r="N718" t="str">
            <v>2014</v>
          </cell>
          <cell r="O718">
            <v>0</v>
          </cell>
          <cell r="P718">
            <v>0</v>
          </cell>
          <cell r="Q718">
            <v>0</v>
          </cell>
          <cell r="R718">
            <v>0</v>
          </cell>
          <cell r="S718">
            <v>0</v>
          </cell>
          <cell r="T718">
            <v>0</v>
          </cell>
          <cell r="U718">
            <v>2872700</v>
          </cell>
          <cell r="W718">
            <v>3</v>
          </cell>
          <cell r="X718" t="str">
            <v>2014</v>
          </cell>
          <cell r="Y718">
            <v>0</v>
          </cell>
          <cell r="Z718">
            <v>0</v>
          </cell>
          <cell r="AA718">
            <v>0</v>
          </cell>
          <cell r="AB718">
            <v>0</v>
          </cell>
          <cell r="AC718">
            <v>0</v>
          </cell>
          <cell r="AD718">
            <v>0</v>
          </cell>
          <cell r="AE718">
            <v>0</v>
          </cell>
        </row>
        <row r="719">
          <cell r="M719">
            <v>3</v>
          </cell>
          <cell r="N719" t="str">
            <v>2014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W719">
            <v>3</v>
          </cell>
          <cell r="X719" t="str">
            <v>2014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7723667</v>
          </cell>
          <cell r="AE719">
            <v>0</v>
          </cell>
        </row>
        <row r="720">
          <cell r="M720">
            <v>3</v>
          </cell>
          <cell r="N720" t="str">
            <v>2014</v>
          </cell>
          <cell r="O720">
            <v>0</v>
          </cell>
          <cell r="P720">
            <v>0</v>
          </cell>
          <cell r="Q720">
            <v>0</v>
          </cell>
          <cell r="R720">
            <v>0</v>
          </cell>
          <cell r="S720">
            <v>0</v>
          </cell>
          <cell r="T720">
            <v>0</v>
          </cell>
          <cell r="U720">
            <v>2683300</v>
          </cell>
          <cell r="W720">
            <v>3</v>
          </cell>
          <cell r="X720" t="str">
            <v>2014</v>
          </cell>
          <cell r="Y720">
            <v>0</v>
          </cell>
          <cell r="Z720">
            <v>0</v>
          </cell>
          <cell r="AA720">
            <v>0</v>
          </cell>
          <cell r="AB720">
            <v>0</v>
          </cell>
          <cell r="AC720">
            <v>0</v>
          </cell>
          <cell r="AD720">
            <v>0</v>
          </cell>
          <cell r="AE720">
            <v>0</v>
          </cell>
        </row>
        <row r="721">
          <cell r="M721">
            <v>3</v>
          </cell>
          <cell r="N721" t="str">
            <v>2014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7723667</v>
          </cell>
          <cell r="U721">
            <v>0</v>
          </cell>
          <cell r="W721">
            <v>3</v>
          </cell>
          <cell r="X721" t="str">
            <v>2014</v>
          </cell>
          <cell r="Y721">
            <v>0</v>
          </cell>
          <cell r="Z721">
            <v>0</v>
          </cell>
          <cell r="AA721">
            <v>0</v>
          </cell>
          <cell r="AB721">
            <v>0</v>
          </cell>
          <cell r="AC721">
            <v>0</v>
          </cell>
          <cell r="AD721">
            <v>0</v>
          </cell>
          <cell r="AE721">
            <v>0</v>
          </cell>
        </row>
        <row r="722">
          <cell r="M722">
            <v>3</v>
          </cell>
          <cell r="N722" t="str">
            <v>2014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W722">
            <v>3</v>
          </cell>
          <cell r="X722" t="str">
            <v>2014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2872700</v>
          </cell>
        </row>
        <row r="723">
          <cell r="M723">
            <v>3</v>
          </cell>
          <cell r="N723" t="str">
            <v>2014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W723">
            <v>3</v>
          </cell>
          <cell r="X723" t="str">
            <v>2014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2872700</v>
          </cell>
        </row>
        <row r="724">
          <cell r="M724">
            <v>3</v>
          </cell>
          <cell r="N724" t="str">
            <v>2014</v>
          </cell>
          <cell r="O724">
            <v>0</v>
          </cell>
          <cell r="P724">
            <v>0</v>
          </cell>
          <cell r="Q724">
            <v>0</v>
          </cell>
          <cell r="R724">
            <v>0</v>
          </cell>
          <cell r="S724">
            <v>0</v>
          </cell>
          <cell r="T724">
            <v>7723667</v>
          </cell>
          <cell r="U724">
            <v>0</v>
          </cell>
          <cell r="W724">
            <v>3</v>
          </cell>
          <cell r="X724" t="str">
            <v>2014</v>
          </cell>
          <cell r="Y724">
            <v>0</v>
          </cell>
          <cell r="Z724">
            <v>0</v>
          </cell>
          <cell r="AA724">
            <v>0</v>
          </cell>
          <cell r="AB724">
            <v>0</v>
          </cell>
          <cell r="AC724">
            <v>0</v>
          </cell>
          <cell r="AD724">
            <v>0</v>
          </cell>
          <cell r="AE724">
            <v>0</v>
          </cell>
        </row>
        <row r="725">
          <cell r="M725">
            <v>3</v>
          </cell>
          <cell r="N725" t="str">
            <v>2014</v>
          </cell>
          <cell r="O725">
            <v>0</v>
          </cell>
          <cell r="P725">
            <v>0</v>
          </cell>
          <cell r="Q725">
            <v>0</v>
          </cell>
          <cell r="R725">
            <v>0</v>
          </cell>
          <cell r="S725">
            <v>0</v>
          </cell>
          <cell r="T725">
            <v>0</v>
          </cell>
          <cell r="U725">
            <v>2872700</v>
          </cell>
          <cell r="W725">
            <v>3</v>
          </cell>
          <cell r="X725" t="str">
            <v>2014</v>
          </cell>
          <cell r="Y725">
            <v>0</v>
          </cell>
          <cell r="Z725">
            <v>0</v>
          </cell>
          <cell r="AA725">
            <v>0</v>
          </cell>
          <cell r="AB725">
            <v>0</v>
          </cell>
          <cell r="AC725">
            <v>0</v>
          </cell>
          <cell r="AD725">
            <v>0</v>
          </cell>
          <cell r="AE725">
            <v>0</v>
          </cell>
        </row>
        <row r="726">
          <cell r="M726">
            <v>3</v>
          </cell>
          <cell r="N726" t="str">
            <v>2014</v>
          </cell>
          <cell r="O726">
            <v>0</v>
          </cell>
          <cell r="P726">
            <v>0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  <cell r="U726">
            <v>0</v>
          </cell>
          <cell r="W726">
            <v>3</v>
          </cell>
          <cell r="X726" t="str">
            <v>2014</v>
          </cell>
          <cell r="Y726">
            <v>0</v>
          </cell>
          <cell r="Z726">
            <v>0</v>
          </cell>
          <cell r="AA726">
            <v>0</v>
          </cell>
          <cell r="AB726">
            <v>0</v>
          </cell>
          <cell r="AC726">
            <v>0</v>
          </cell>
          <cell r="AD726">
            <v>0</v>
          </cell>
          <cell r="AE726">
            <v>5745400</v>
          </cell>
        </row>
        <row r="727">
          <cell r="M727">
            <v>3</v>
          </cell>
          <cell r="N727" t="str">
            <v>2014</v>
          </cell>
          <cell r="O727">
            <v>0</v>
          </cell>
          <cell r="P727">
            <v>0</v>
          </cell>
          <cell r="Q727">
            <v>0</v>
          </cell>
          <cell r="R727">
            <v>0</v>
          </cell>
          <cell r="S727">
            <v>0</v>
          </cell>
          <cell r="T727">
            <v>0</v>
          </cell>
          <cell r="U727">
            <v>0</v>
          </cell>
          <cell r="W727">
            <v>3</v>
          </cell>
          <cell r="X727" t="str">
            <v>2014</v>
          </cell>
          <cell r="Y727">
            <v>0</v>
          </cell>
          <cell r="Z727">
            <v>0</v>
          </cell>
          <cell r="AA727">
            <v>0</v>
          </cell>
          <cell r="AB727">
            <v>0</v>
          </cell>
          <cell r="AC727">
            <v>0</v>
          </cell>
          <cell r="AD727">
            <v>0</v>
          </cell>
          <cell r="AE727">
            <v>2872700</v>
          </cell>
        </row>
        <row r="728">
          <cell r="M728">
            <v>3</v>
          </cell>
          <cell r="N728" t="str">
            <v>2014</v>
          </cell>
          <cell r="O728">
            <v>0</v>
          </cell>
          <cell r="P728">
            <v>0</v>
          </cell>
          <cell r="Q728">
            <v>0</v>
          </cell>
          <cell r="R728">
            <v>0</v>
          </cell>
          <cell r="S728">
            <v>0</v>
          </cell>
          <cell r="T728">
            <v>0</v>
          </cell>
          <cell r="U728">
            <v>0</v>
          </cell>
          <cell r="W728">
            <v>3</v>
          </cell>
          <cell r="X728" t="str">
            <v>2014</v>
          </cell>
          <cell r="Y728">
            <v>0</v>
          </cell>
          <cell r="Z728">
            <v>0</v>
          </cell>
          <cell r="AA728">
            <v>0</v>
          </cell>
          <cell r="AB728">
            <v>0</v>
          </cell>
          <cell r="AC728">
            <v>0</v>
          </cell>
          <cell r="AD728">
            <v>0</v>
          </cell>
          <cell r="AE728">
            <v>5745400</v>
          </cell>
        </row>
        <row r="729">
          <cell r="M729">
            <v>4</v>
          </cell>
          <cell r="N729" t="str">
            <v>2014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  <cell r="S729">
            <v>0</v>
          </cell>
          <cell r="T729">
            <v>0</v>
          </cell>
          <cell r="U729">
            <v>0</v>
          </cell>
          <cell r="W729">
            <v>4</v>
          </cell>
          <cell r="X729" t="str">
            <v>2014</v>
          </cell>
          <cell r="Y729">
            <v>0</v>
          </cell>
          <cell r="Z729">
            <v>0</v>
          </cell>
          <cell r="AA729">
            <v>0</v>
          </cell>
          <cell r="AB729">
            <v>0</v>
          </cell>
          <cell r="AC729">
            <v>0</v>
          </cell>
          <cell r="AD729">
            <v>0</v>
          </cell>
          <cell r="AE729">
            <v>2661900</v>
          </cell>
        </row>
        <row r="730">
          <cell r="M730">
            <v>4</v>
          </cell>
          <cell r="N730" t="str">
            <v>2014</v>
          </cell>
          <cell r="O730">
            <v>0</v>
          </cell>
          <cell r="P730">
            <v>0</v>
          </cell>
          <cell r="Q730">
            <v>0</v>
          </cell>
          <cell r="R730">
            <v>0</v>
          </cell>
          <cell r="S730">
            <v>0</v>
          </cell>
          <cell r="T730">
            <v>0</v>
          </cell>
          <cell r="U730">
            <v>2661900</v>
          </cell>
          <cell r="W730">
            <v>4</v>
          </cell>
          <cell r="X730" t="str">
            <v>2014</v>
          </cell>
          <cell r="Y730">
            <v>0</v>
          </cell>
          <cell r="Z730">
            <v>0</v>
          </cell>
          <cell r="AA730">
            <v>0</v>
          </cell>
          <cell r="AB730">
            <v>0</v>
          </cell>
          <cell r="AC730">
            <v>0</v>
          </cell>
          <cell r="AD730">
            <v>0</v>
          </cell>
          <cell r="AE730">
            <v>0</v>
          </cell>
        </row>
        <row r="731">
          <cell r="M731">
            <v>4</v>
          </cell>
          <cell r="N731" t="str">
            <v>2014</v>
          </cell>
          <cell r="O731">
            <v>0</v>
          </cell>
          <cell r="P731">
            <v>0</v>
          </cell>
          <cell r="Q731">
            <v>0</v>
          </cell>
          <cell r="R731">
            <v>0</v>
          </cell>
          <cell r="S731">
            <v>0</v>
          </cell>
          <cell r="T731">
            <v>0</v>
          </cell>
          <cell r="U731">
            <v>2661900</v>
          </cell>
          <cell r="W731">
            <v>4</v>
          </cell>
          <cell r="X731" t="str">
            <v>2014</v>
          </cell>
          <cell r="Y731">
            <v>0</v>
          </cell>
          <cell r="Z731">
            <v>0</v>
          </cell>
          <cell r="AA731">
            <v>0</v>
          </cell>
          <cell r="AB731">
            <v>0</v>
          </cell>
          <cell r="AC731">
            <v>0</v>
          </cell>
          <cell r="AD731">
            <v>0</v>
          </cell>
          <cell r="AE731">
            <v>0</v>
          </cell>
        </row>
        <row r="732">
          <cell r="M732">
            <v>4</v>
          </cell>
          <cell r="N732" t="str">
            <v>2014</v>
          </cell>
          <cell r="O732">
            <v>0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0</v>
          </cell>
          <cell r="U732">
            <v>0</v>
          </cell>
          <cell r="W732">
            <v>4</v>
          </cell>
          <cell r="X732" t="str">
            <v>2014</v>
          </cell>
          <cell r="Y732">
            <v>0</v>
          </cell>
          <cell r="Z732">
            <v>0</v>
          </cell>
          <cell r="AA732">
            <v>0</v>
          </cell>
          <cell r="AB732">
            <v>0</v>
          </cell>
          <cell r="AC732">
            <v>0</v>
          </cell>
          <cell r="AD732">
            <v>0</v>
          </cell>
          <cell r="AE732">
            <v>2661900</v>
          </cell>
        </row>
        <row r="733">
          <cell r="M733">
            <v>4</v>
          </cell>
          <cell r="N733" t="str">
            <v>2014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W733">
            <v>4</v>
          </cell>
          <cell r="X733" t="str">
            <v>2014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6752333</v>
          </cell>
          <cell r="AE733">
            <v>0</v>
          </cell>
        </row>
        <row r="734">
          <cell r="M734">
            <v>4</v>
          </cell>
          <cell r="N734" t="str">
            <v>2014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W734">
            <v>4</v>
          </cell>
          <cell r="X734" t="str">
            <v>2014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2661900</v>
          </cell>
        </row>
        <row r="735">
          <cell r="M735">
            <v>4</v>
          </cell>
          <cell r="N735" t="str">
            <v>2014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W735">
            <v>4</v>
          </cell>
          <cell r="X735" t="str">
            <v>2014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6752333</v>
          </cell>
          <cell r="AE735">
            <v>0</v>
          </cell>
        </row>
        <row r="736">
          <cell r="M736">
            <v>4</v>
          </cell>
          <cell r="N736" t="str">
            <v>2014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W736">
            <v>4</v>
          </cell>
          <cell r="X736" t="str">
            <v>2014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5323800</v>
          </cell>
        </row>
        <row r="737">
          <cell r="M737">
            <v>4</v>
          </cell>
          <cell r="N737" t="str">
            <v>2014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  <cell r="S737">
            <v>0</v>
          </cell>
          <cell r="T737">
            <v>0</v>
          </cell>
          <cell r="U737">
            <v>0</v>
          </cell>
          <cell r="W737">
            <v>4</v>
          </cell>
          <cell r="X737" t="str">
            <v>2014</v>
          </cell>
          <cell r="Y737">
            <v>0</v>
          </cell>
          <cell r="Z737">
            <v>0</v>
          </cell>
          <cell r="AA737">
            <v>0</v>
          </cell>
          <cell r="AB737">
            <v>0</v>
          </cell>
          <cell r="AC737">
            <v>0</v>
          </cell>
          <cell r="AD737">
            <v>0</v>
          </cell>
          <cell r="AE737">
            <v>5323800</v>
          </cell>
        </row>
        <row r="738">
          <cell r="M738">
            <v>4</v>
          </cell>
          <cell r="N738" t="str">
            <v>2014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W738">
            <v>4</v>
          </cell>
          <cell r="X738" t="str">
            <v>2014</v>
          </cell>
          <cell r="Y738">
            <v>0</v>
          </cell>
          <cell r="Z738">
            <v>0</v>
          </cell>
          <cell r="AA738">
            <v>0</v>
          </cell>
          <cell r="AB738">
            <v>0</v>
          </cell>
          <cell r="AC738">
            <v>0</v>
          </cell>
          <cell r="AD738">
            <v>0</v>
          </cell>
          <cell r="AE738">
            <v>3700100</v>
          </cell>
        </row>
        <row r="739">
          <cell r="M739">
            <v>4</v>
          </cell>
          <cell r="N739" t="str">
            <v>2014</v>
          </cell>
          <cell r="O739">
            <v>0</v>
          </cell>
          <cell r="P739">
            <v>0</v>
          </cell>
          <cell r="Q739">
            <v>0</v>
          </cell>
          <cell r="R739">
            <v>0</v>
          </cell>
          <cell r="S739">
            <v>0</v>
          </cell>
          <cell r="T739">
            <v>0</v>
          </cell>
          <cell r="U739">
            <v>0</v>
          </cell>
          <cell r="W739">
            <v>4</v>
          </cell>
          <cell r="X739" t="str">
            <v>2014</v>
          </cell>
          <cell r="Y739">
            <v>0</v>
          </cell>
          <cell r="Z739">
            <v>0</v>
          </cell>
          <cell r="AA739">
            <v>0</v>
          </cell>
          <cell r="AB739">
            <v>0</v>
          </cell>
          <cell r="AC739">
            <v>0</v>
          </cell>
          <cell r="AD739">
            <v>0</v>
          </cell>
          <cell r="AE739">
            <v>5323800</v>
          </cell>
        </row>
        <row r="740">
          <cell r="M740">
            <v>4</v>
          </cell>
          <cell r="N740" t="str">
            <v>2014</v>
          </cell>
          <cell r="O740">
            <v>0</v>
          </cell>
          <cell r="P740">
            <v>0</v>
          </cell>
          <cell r="Q740">
            <v>0</v>
          </cell>
          <cell r="R740">
            <v>0</v>
          </cell>
          <cell r="S740">
            <v>0</v>
          </cell>
          <cell r="T740">
            <v>0</v>
          </cell>
          <cell r="U740">
            <v>0</v>
          </cell>
          <cell r="W740">
            <v>4</v>
          </cell>
          <cell r="X740" t="str">
            <v>2014</v>
          </cell>
          <cell r="Y740">
            <v>0</v>
          </cell>
          <cell r="Z740">
            <v>0</v>
          </cell>
          <cell r="AA740">
            <v>0</v>
          </cell>
          <cell r="AB740">
            <v>0</v>
          </cell>
          <cell r="AC740">
            <v>0</v>
          </cell>
          <cell r="AD740">
            <v>6752333</v>
          </cell>
          <cell r="AE740">
            <v>0</v>
          </cell>
        </row>
        <row r="741">
          <cell r="M741">
            <v>5</v>
          </cell>
          <cell r="N741" t="str">
            <v>2014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5323800</v>
          </cell>
          <cell r="W741">
            <v>5</v>
          </cell>
          <cell r="X741" t="str">
            <v>2014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</row>
        <row r="742">
          <cell r="M742">
            <v>5</v>
          </cell>
          <cell r="N742" t="str">
            <v>2014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3700100</v>
          </cell>
          <cell r="W742">
            <v>5</v>
          </cell>
          <cell r="X742" t="str">
            <v>2014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</row>
        <row r="743">
          <cell r="M743">
            <v>5</v>
          </cell>
          <cell r="N743" t="str">
            <v>2014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W743">
            <v>5</v>
          </cell>
          <cell r="X743" t="str">
            <v>2014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5323800</v>
          </cell>
        </row>
        <row r="744">
          <cell r="M744">
            <v>5</v>
          </cell>
          <cell r="N744" t="str">
            <v>2014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2661900</v>
          </cell>
          <cell r="W744">
            <v>5</v>
          </cell>
          <cell r="X744" t="str">
            <v>2014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</row>
        <row r="745">
          <cell r="M745">
            <v>5</v>
          </cell>
          <cell r="N745" t="str">
            <v>2014</v>
          </cell>
          <cell r="O745">
            <v>0</v>
          </cell>
          <cell r="P745">
            <v>0</v>
          </cell>
          <cell r="Q745">
            <v>0</v>
          </cell>
          <cell r="R745">
            <v>0</v>
          </cell>
          <cell r="S745">
            <v>0</v>
          </cell>
          <cell r="T745">
            <v>0</v>
          </cell>
          <cell r="U745">
            <v>0</v>
          </cell>
          <cell r="W745">
            <v>5</v>
          </cell>
          <cell r="X745" t="str">
            <v>2014</v>
          </cell>
          <cell r="Y745">
            <v>0</v>
          </cell>
          <cell r="Z745">
            <v>0</v>
          </cell>
          <cell r="AA745">
            <v>0</v>
          </cell>
          <cell r="AB745">
            <v>0</v>
          </cell>
          <cell r="AC745">
            <v>0</v>
          </cell>
          <cell r="AD745">
            <v>6752333</v>
          </cell>
          <cell r="AE745">
            <v>0</v>
          </cell>
        </row>
        <row r="746">
          <cell r="M746">
            <v>5</v>
          </cell>
          <cell r="N746" t="str">
            <v>2014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W746">
            <v>5</v>
          </cell>
          <cell r="X746" t="str">
            <v>2014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6752333</v>
          </cell>
          <cell r="AE746">
            <v>0</v>
          </cell>
        </row>
        <row r="747">
          <cell r="M747">
            <v>5</v>
          </cell>
          <cell r="N747" t="str">
            <v>2014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W747">
            <v>5</v>
          </cell>
          <cell r="X747" t="str">
            <v>2014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5323800</v>
          </cell>
        </row>
        <row r="748">
          <cell r="M748">
            <v>5</v>
          </cell>
          <cell r="N748" t="str">
            <v>2014</v>
          </cell>
          <cell r="O748">
            <v>0</v>
          </cell>
          <cell r="P748">
            <v>0</v>
          </cell>
          <cell r="Q748">
            <v>0</v>
          </cell>
          <cell r="R748">
            <v>0</v>
          </cell>
          <cell r="S748">
            <v>0</v>
          </cell>
          <cell r="T748">
            <v>0</v>
          </cell>
          <cell r="U748">
            <v>0</v>
          </cell>
          <cell r="W748">
            <v>5</v>
          </cell>
          <cell r="X748" t="str">
            <v>2014</v>
          </cell>
          <cell r="Y748">
            <v>0</v>
          </cell>
          <cell r="Z748">
            <v>0</v>
          </cell>
          <cell r="AA748">
            <v>0</v>
          </cell>
          <cell r="AB748">
            <v>0</v>
          </cell>
          <cell r="AC748">
            <v>0</v>
          </cell>
          <cell r="AD748">
            <v>0</v>
          </cell>
          <cell r="AE748">
            <v>2661900</v>
          </cell>
        </row>
        <row r="749">
          <cell r="M749">
            <v>5</v>
          </cell>
          <cell r="N749" t="str">
            <v>2014</v>
          </cell>
          <cell r="O749">
            <v>0</v>
          </cell>
          <cell r="P749">
            <v>0</v>
          </cell>
          <cell r="Q749">
            <v>0</v>
          </cell>
          <cell r="R749">
            <v>0</v>
          </cell>
          <cell r="S749">
            <v>0</v>
          </cell>
          <cell r="T749">
            <v>0</v>
          </cell>
          <cell r="U749">
            <v>0</v>
          </cell>
          <cell r="W749">
            <v>5</v>
          </cell>
          <cell r="X749" t="str">
            <v>2014</v>
          </cell>
          <cell r="Y749">
            <v>0</v>
          </cell>
          <cell r="Z749">
            <v>0</v>
          </cell>
          <cell r="AA749">
            <v>0</v>
          </cell>
          <cell r="AB749">
            <v>0</v>
          </cell>
          <cell r="AC749">
            <v>0</v>
          </cell>
          <cell r="AD749">
            <v>0</v>
          </cell>
          <cell r="AE749">
            <v>2661900</v>
          </cell>
        </row>
        <row r="750">
          <cell r="M750">
            <v>5</v>
          </cell>
          <cell r="N750" t="str">
            <v>2014</v>
          </cell>
          <cell r="O750">
            <v>0</v>
          </cell>
          <cell r="P750">
            <v>0</v>
          </cell>
          <cell r="Q750">
            <v>0</v>
          </cell>
          <cell r="R750">
            <v>0</v>
          </cell>
          <cell r="S750">
            <v>0</v>
          </cell>
          <cell r="T750">
            <v>0</v>
          </cell>
          <cell r="U750">
            <v>0</v>
          </cell>
          <cell r="W750">
            <v>5</v>
          </cell>
          <cell r="X750" t="str">
            <v>2014</v>
          </cell>
          <cell r="Y750">
            <v>0</v>
          </cell>
          <cell r="Z750">
            <v>0</v>
          </cell>
          <cell r="AA750">
            <v>0</v>
          </cell>
          <cell r="AB750">
            <v>0</v>
          </cell>
          <cell r="AC750">
            <v>0</v>
          </cell>
          <cell r="AD750">
            <v>0</v>
          </cell>
          <cell r="AE750">
            <v>2661900</v>
          </cell>
        </row>
        <row r="751">
          <cell r="M751">
            <v>5</v>
          </cell>
          <cell r="N751" t="str">
            <v>2014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W751">
            <v>5</v>
          </cell>
          <cell r="X751" t="str">
            <v>2014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2661900</v>
          </cell>
        </row>
        <row r="752">
          <cell r="M752">
            <v>5</v>
          </cell>
          <cell r="N752" t="str">
            <v>2014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W752">
            <v>5</v>
          </cell>
          <cell r="X752" t="str">
            <v>2014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6752333</v>
          </cell>
          <cell r="AE752">
            <v>0</v>
          </cell>
        </row>
        <row r="753">
          <cell r="M753">
            <v>6</v>
          </cell>
          <cell r="N753" t="str">
            <v>2014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W753">
            <v>6</v>
          </cell>
          <cell r="X753" t="str">
            <v>2014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2661900</v>
          </cell>
        </row>
        <row r="754">
          <cell r="M754">
            <v>6</v>
          </cell>
          <cell r="N754" t="str">
            <v>2014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5323800</v>
          </cell>
          <cell r="W754">
            <v>6</v>
          </cell>
          <cell r="X754" t="str">
            <v>2014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</row>
        <row r="755">
          <cell r="M755">
            <v>6</v>
          </cell>
          <cell r="N755" t="str">
            <v>2014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6752333</v>
          </cell>
          <cell r="U755">
            <v>0</v>
          </cell>
          <cell r="W755">
            <v>6</v>
          </cell>
          <cell r="X755" t="str">
            <v>2014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</row>
        <row r="756">
          <cell r="M756">
            <v>6</v>
          </cell>
          <cell r="N756" t="str">
            <v>2014</v>
          </cell>
          <cell r="O756">
            <v>0</v>
          </cell>
          <cell r="P756">
            <v>0</v>
          </cell>
          <cell r="Q756">
            <v>0</v>
          </cell>
          <cell r="R756">
            <v>0</v>
          </cell>
          <cell r="S756">
            <v>0</v>
          </cell>
          <cell r="T756">
            <v>0</v>
          </cell>
          <cell r="U756">
            <v>3700100</v>
          </cell>
          <cell r="W756">
            <v>6</v>
          </cell>
          <cell r="X756" t="str">
            <v>2014</v>
          </cell>
          <cell r="Y756">
            <v>0</v>
          </cell>
          <cell r="Z756">
            <v>0</v>
          </cell>
          <cell r="AA756">
            <v>0</v>
          </cell>
          <cell r="AB756">
            <v>0</v>
          </cell>
          <cell r="AC756">
            <v>0</v>
          </cell>
          <cell r="AD756">
            <v>0</v>
          </cell>
          <cell r="AE756">
            <v>0</v>
          </cell>
        </row>
        <row r="757">
          <cell r="M757">
            <v>6</v>
          </cell>
          <cell r="N757" t="str">
            <v>2014</v>
          </cell>
          <cell r="O757">
            <v>0</v>
          </cell>
          <cell r="P757">
            <v>0</v>
          </cell>
          <cell r="Q757">
            <v>0</v>
          </cell>
          <cell r="R757">
            <v>0</v>
          </cell>
          <cell r="S757">
            <v>0</v>
          </cell>
          <cell r="T757">
            <v>0</v>
          </cell>
          <cell r="U757">
            <v>2661900</v>
          </cell>
          <cell r="W757">
            <v>6</v>
          </cell>
          <cell r="X757" t="str">
            <v>2014</v>
          </cell>
          <cell r="Y757">
            <v>0</v>
          </cell>
          <cell r="Z757">
            <v>0</v>
          </cell>
          <cell r="AA757">
            <v>0</v>
          </cell>
          <cell r="AB757">
            <v>0</v>
          </cell>
          <cell r="AC757">
            <v>0</v>
          </cell>
          <cell r="AD757">
            <v>0</v>
          </cell>
          <cell r="AE757">
            <v>0</v>
          </cell>
        </row>
        <row r="758">
          <cell r="M758">
            <v>6</v>
          </cell>
          <cell r="N758" t="str">
            <v>2014</v>
          </cell>
          <cell r="O758">
            <v>0</v>
          </cell>
          <cell r="P758">
            <v>0</v>
          </cell>
          <cell r="Q758">
            <v>0</v>
          </cell>
          <cell r="R758">
            <v>0</v>
          </cell>
          <cell r="S758">
            <v>0</v>
          </cell>
          <cell r="T758">
            <v>0</v>
          </cell>
          <cell r="U758">
            <v>0</v>
          </cell>
          <cell r="W758">
            <v>6</v>
          </cell>
          <cell r="X758" t="str">
            <v>2014</v>
          </cell>
          <cell r="Y758">
            <v>0</v>
          </cell>
          <cell r="Z758">
            <v>0</v>
          </cell>
          <cell r="AA758">
            <v>0</v>
          </cell>
          <cell r="AB758">
            <v>0</v>
          </cell>
          <cell r="AC758">
            <v>0</v>
          </cell>
          <cell r="AD758">
            <v>0</v>
          </cell>
          <cell r="AE758">
            <v>2661900</v>
          </cell>
        </row>
        <row r="759">
          <cell r="M759">
            <v>6</v>
          </cell>
          <cell r="N759" t="str">
            <v>2014</v>
          </cell>
          <cell r="O759">
            <v>0</v>
          </cell>
          <cell r="P759">
            <v>0</v>
          </cell>
          <cell r="Q759">
            <v>0</v>
          </cell>
          <cell r="R759">
            <v>0</v>
          </cell>
          <cell r="S759">
            <v>0</v>
          </cell>
          <cell r="T759">
            <v>0</v>
          </cell>
          <cell r="U759">
            <v>0</v>
          </cell>
          <cell r="W759">
            <v>6</v>
          </cell>
          <cell r="X759" t="str">
            <v>2014</v>
          </cell>
          <cell r="Y759">
            <v>0</v>
          </cell>
          <cell r="Z759">
            <v>0</v>
          </cell>
          <cell r="AA759">
            <v>0</v>
          </cell>
          <cell r="AB759">
            <v>0</v>
          </cell>
          <cell r="AC759">
            <v>0</v>
          </cell>
          <cell r="AD759">
            <v>0</v>
          </cell>
          <cell r="AE759">
            <v>2661900</v>
          </cell>
        </row>
        <row r="760">
          <cell r="M760">
            <v>6</v>
          </cell>
          <cell r="N760" t="str">
            <v>2014</v>
          </cell>
          <cell r="O760">
            <v>0</v>
          </cell>
          <cell r="P760">
            <v>0</v>
          </cell>
          <cell r="Q760">
            <v>0</v>
          </cell>
          <cell r="R760">
            <v>0</v>
          </cell>
          <cell r="S760">
            <v>0</v>
          </cell>
          <cell r="T760">
            <v>0</v>
          </cell>
          <cell r="U760">
            <v>0</v>
          </cell>
          <cell r="W760">
            <v>6</v>
          </cell>
          <cell r="X760" t="str">
            <v>2014</v>
          </cell>
          <cell r="Y760">
            <v>0</v>
          </cell>
          <cell r="Z760">
            <v>0</v>
          </cell>
          <cell r="AA760">
            <v>0</v>
          </cell>
          <cell r="AB760">
            <v>0</v>
          </cell>
          <cell r="AC760">
            <v>0</v>
          </cell>
          <cell r="AD760">
            <v>6752333</v>
          </cell>
          <cell r="AE760">
            <v>0</v>
          </cell>
        </row>
        <row r="761">
          <cell r="M761">
            <v>6</v>
          </cell>
          <cell r="N761" t="str">
            <v>2014</v>
          </cell>
          <cell r="O761">
            <v>0</v>
          </cell>
          <cell r="P761">
            <v>0</v>
          </cell>
          <cell r="Q761">
            <v>0</v>
          </cell>
          <cell r="R761">
            <v>0</v>
          </cell>
          <cell r="S761">
            <v>0</v>
          </cell>
          <cell r="T761">
            <v>0</v>
          </cell>
          <cell r="U761">
            <v>5323800</v>
          </cell>
          <cell r="W761">
            <v>6</v>
          </cell>
          <cell r="X761" t="str">
            <v>2014</v>
          </cell>
          <cell r="Y761">
            <v>0</v>
          </cell>
          <cell r="Z761">
            <v>0</v>
          </cell>
          <cell r="AA761">
            <v>0</v>
          </cell>
          <cell r="AB761">
            <v>0</v>
          </cell>
          <cell r="AC761">
            <v>0</v>
          </cell>
          <cell r="AD761">
            <v>0</v>
          </cell>
          <cell r="AE761">
            <v>0</v>
          </cell>
        </row>
        <row r="762">
          <cell r="M762">
            <v>6</v>
          </cell>
          <cell r="N762" t="str">
            <v>2014</v>
          </cell>
          <cell r="O762">
            <v>0</v>
          </cell>
          <cell r="P762">
            <v>0</v>
          </cell>
          <cell r="Q762">
            <v>0</v>
          </cell>
          <cell r="R762">
            <v>0</v>
          </cell>
          <cell r="S762">
            <v>0</v>
          </cell>
          <cell r="T762">
            <v>0</v>
          </cell>
          <cell r="U762">
            <v>5323800</v>
          </cell>
          <cell r="W762">
            <v>6</v>
          </cell>
          <cell r="X762" t="str">
            <v>2014</v>
          </cell>
          <cell r="Y762">
            <v>0</v>
          </cell>
          <cell r="Z762">
            <v>0</v>
          </cell>
          <cell r="AA762">
            <v>0</v>
          </cell>
          <cell r="AB762">
            <v>0</v>
          </cell>
          <cell r="AC762">
            <v>0</v>
          </cell>
          <cell r="AD762">
            <v>0</v>
          </cell>
          <cell r="AE762">
            <v>0</v>
          </cell>
        </row>
        <row r="763">
          <cell r="M763">
            <v>6</v>
          </cell>
          <cell r="N763" t="str">
            <v>2014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2661900</v>
          </cell>
          <cell r="W763">
            <v>6</v>
          </cell>
          <cell r="X763" t="str">
            <v>2014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</row>
        <row r="764">
          <cell r="M764">
            <v>6</v>
          </cell>
          <cell r="N764" t="str">
            <v>2014</v>
          </cell>
          <cell r="O764">
            <v>0</v>
          </cell>
          <cell r="P764">
            <v>0</v>
          </cell>
          <cell r="Q764">
            <v>0</v>
          </cell>
          <cell r="R764">
            <v>0</v>
          </cell>
          <cell r="S764">
            <v>0</v>
          </cell>
          <cell r="T764">
            <v>6752333</v>
          </cell>
          <cell r="U764">
            <v>0</v>
          </cell>
          <cell r="W764">
            <v>6</v>
          </cell>
          <cell r="X764" t="str">
            <v>2014</v>
          </cell>
          <cell r="Y764">
            <v>0</v>
          </cell>
          <cell r="Z764">
            <v>0</v>
          </cell>
          <cell r="AA764">
            <v>0</v>
          </cell>
          <cell r="AB764">
            <v>0</v>
          </cell>
          <cell r="AC764">
            <v>0</v>
          </cell>
          <cell r="AD764">
            <v>0</v>
          </cell>
          <cell r="AE764">
            <v>0</v>
          </cell>
        </row>
        <row r="765">
          <cell r="M765">
            <v>7</v>
          </cell>
          <cell r="N765" t="str">
            <v>2014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W765">
            <v>7</v>
          </cell>
          <cell r="X765" t="str">
            <v>2014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2239350</v>
          </cell>
        </row>
        <row r="766">
          <cell r="M766">
            <v>7</v>
          </cell>
          <cell r="N766" t="str">
            <v>2014</v>
          </cell>
          <cell r="O766">
            <v>0</v>
          </cell>
          <cell r="P766">
            <v>0</v>
          </cell>
          <cell r="Q766">
            <v>0</v>
          </cell>
          <cell r="R766">
            <v>0</v>
          </cell>
          <cell r="S766">
            <v>0</v>
          </cell>
          <cell r="T766">
            <v>0</v>
          </cell>
          <cell r="U766">
            <v>0</v>
          </cell>
          <cell r="W766">
            <v>7</v>
          </cell>
          <cell r="X766" t="str">
            <v>2014</v>
          </cell>
          <cell r="Y766">
            <v>0</v>
          </cell>
          <cell r="Z766">
            <v>0</v>
          </cell>
          <cell r="AA766">
            <v>0</v>
          </cell>
          <cell r="AB766">
            <v>0</v>
          </cell>
          <cell r="AC766">
            <v>0</v>
          </cell>
          <cell r="AD766">
            <v>5463667</v>
          </cell>
          <cell r="AE766">
            <v>0</v>
          </cell>
        </row>
        <row r="767">
          <cell r="M767">
            <v>7</v>
          </cell>
          <cell r="N767" t="str">
            <v>2014</v>
          </cell>
          <cell r="O767">
            <v>0</v>
          </cell>
          <cell r="P767">
            <v>0</v>
          </cell>
          <cell r="Q767">
            <v>0</v>
          </cell>
          <cell r="R767">
            <v>0</v>
          </cell>
          <cell r="S767">
            <v>0</v>
          </cell>
          <cell r="T767">
            <v>0</v>
          </cell>
          <cell r="U767">
            <v>0</v>
          </cell>
          <cell r="W767">
            <v>7</v>
          </cell>
          <cell r="X767" t="str">
            <v>2014</v>
          </cell>
          <cell r="Y767">
            <v>0</v>
          </cell>
          <cell r="Z767">
            <v>0</v>
          </cell>
          <cell r="AA767">
            <v>0</v>
          </cell>
          <cell r="AB767">
            <v>0</v>
          </cell>
          <cell r="AC767">
            <v>0</v>
          </cell>
          <cell r="AD767">
            <v>0</v>
          </cell>
          <cell r="AE767">
            <v>2239350</v>
          </cell>
        </row>
        <row r="768">
          <cell r="M768">
            <v>7</v>
          </cell>
          <cell r="N768" t="str">
            <v>2014</v>
          </cell>
          <cell r="O768">
            <v>0</v>
          </cell>
          <cell r="P768">
            <v>0</v>
          </cell>
          <cell r="Q768">
            <v>0</v>
          </cell>
          <cell r="R768">
            <v>0</v>
          </cell>
          <cell r="S768">
            <v>0</v>
          </cell>
          <cell r="T768">
            <v>0</v>
          </cell>
          <cell r="U768">
            <v>0</v>
          </cell>
          <cell r="W768">
            <v>7</v>
          </cell>
          <cell r="X768" t="str">
            <v>2014</v>
          </cell>
          <cell r="Y768">
            <v>0</v>
          </cell>
          <cell r="Z768">
            <v>0</v>
          </cell>
          <cell r="AA768">
            <v>0</v>
          </cell>
          <cell r="AB768">
            <v>0</v>
          </cell>
          <cell r="AC768">
            <v>0</v>
          </cell>
          <cell r="AD768">
            <v>0</v>
          </cell>
          <cell r="AE768">
            <v>2239350</v>
          </cell>
        </row>
        <row r="769">
          <cell r="M769">
            <v>7</v>
          </cell>
          <cell r="N769" t="str">
            <v>2014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W769">
            <v>7</v>
          </cell>
          <cell r="X769" t="str">
            <v>2014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4478700</v>
          </cell>
        </row>
        <row r="770">
          <cell r="M770">
            <v>7</v>
          </cell>
          <cell r="N770" t="str">
            <v>2014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W770">
            <v>7</v>
          </cell>
          <cell r="X770" t="str">
            <v>2014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4478700</v>
          </cell>
        </row>
        <row r="771">
          <cell r="M771">
            <v>7</v>
          </cell>
          <cell r="N771" t="str">
            <v>2014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W771">
            <v>7</v>
          </cell>
          <cell r="X771" t="str">
            <v>2014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2239350</v>
          </cell>
        </row>
        <row r="772">
          <cell r="M772">
            <v>7</v>
          </cell>
          <cell r="N772" t="str">
            <v>2014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W772">
            <v>7</v>
          </cell>
          <cell r="X772" t="str">
            <v>2014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3763150</v>
          </cell>
        </row>
        <row r="773">
          <cell r="M773">
            <v>7</v>
          </cell>
          <cell r="N773" t="str">
            <v>2014</v>
          </cell>
          <cell r="O773">
            <v>0</v>
          </cell>
          <cell r="P773">
            <v>0</v>
          </cell>
          <cell r="Q773">
            <v>0</v>
          </cell>
          <cell r="R773">
            <v>0</v>
          </cell>
          <cell r="S773">
            <v>0</v>
          </cell>
          <cell r="T773">
            <v>0</v>
          </cell>
          <cell r="U773">
            <v>2239350</v>
          </cell>
          <cell r="W773">
            <v>7</v>
          </cell>
          <cell r="X773" t="str">
            <v>2014</v>
          </cell>
          <cell r="Y773">
            <v>0</v>
          </cell>
          <cell r="Z773">
            <v>0</v>
          </cell>
          <cell r="AA773">
            <v>0</v>
          </cell>
          <cell r="AB773">
            <v>0</v>
          </cell>
          <cell r="AC773">
            <v>0</v>
          </cell>
          <cell r="AD773">
            <v>0</v>
          </cell>
          <cell r="AE773">
            <v>0</v>
          </cell>
        </row>
        <row r="774">
          <cell r="M774">
            <v>7</v>
          </cell>
          <cell r="N774" t="str">
            <v>2014</v>
          </cell>
          <cell r="O774">
            <v>0</v>
          </cell>
          <cell r="P774">
            <v>0</v>
          </cell>
          <cell r="Q774">
            <v>0</v>
          </cell>
          <cell r="R774">
            <v>0</v>
          </cell>
          <cell r="S774">
            <v>0</v>
          </cell>
          <cell r="T774">
            <v>5463667</v>
          </cell>
          <cell r="U774">
            <v>0</v>
          </cell>
          <cell r="W774">
            <v>7</v>
          </cell>
          <cell r="X774" t="str">
            <v>2014</v>
          </cell>
          <cell r="Y774">
            <v>0</v>
          </cell>
          <cell r="Z774">
            <v>0</v>
          </cell>
          <cell r="AA774">
            <v>0</v>
          </cell>
          <cell r="AB774">
            <v>0</v>
          </cell>
          <cell r="AC774">
            <v>0</v>
          </cell>
          <cell r="AD774">
            <v>0</v>
          </cell>
          <cell r="AE774">
            <v>0</v>
          </cell>
        </row>
        <row r="775">
          <cell r="M775">
            <v>7</v>
          </cell>
          <cell r="N775" t="str">
            <v>2014</v>
          </cell>
          <cell r="O775">
            <v>0</v>
          </cell>
          <cell r="P775">
            <v>0</v>
          </cell>
          <cell r="Q775">
            <v>0</v>
          </cell>
          <cell r="R775">
            <v>0</v>
          </cell>
          <cell r="S775">
            <v>0</v>
          </cell>
          <cell r="T775">
            <v>0</v>
          </cell>
          <cell r="U775">
            <v>4478700</v>
          </cell>
          <cell r="W775">
            <v>7</v>
          </cell>
          <cell r="X775" t="str">
            <v>2014</v>
          </cell>
          <cell r="Y775">
            <v>0</v>
          </cell>
          <cell r="Z775">
            <v>0</v>
          </cell>
          <cell r="AA775">
            <v>0</v>
          </cell>
          <cell r="AB775">
            <v>0</v>
          </cell>
          <cell r="AC775">
            <v>0</v>
          </cell>
          <cell r="AD775">
            <v>0</v>
          </cell>
          <cell r="AE775">
            <v>0</v>
          </cell>
        </row>
        <row r="776">
          <cell r="M776">
            <v>7</v>
          </cell>
          <cell r="N776" t="str">
            <v>2014</v>
          </cell>
          <cell r="O776">
            <v>0</v>
          </cell>
          <cell r="P776">
            <v>0</v>
          </cell>
          <cell r="Q776">
            <v>0</v>
          </cell>
          <cell r="R776">
            <v>0</v>
          </cell>
          <cell r="S776">
            <v>0</v>
          </cell>
          <cell r="T776">
            <v>5463667</v>
          </cell>
          <cell r="U776">
            <v>0</v>
          </cell>
          <cell r="W776">
            <v>7</v>
          </cell>
          <cell r="X776" t="str">
            <v>2014</v>
          </cell>
          <cell r="Y776">
            <v>0</v>
          </cell>
          <cell r="Z776">
            <v>0</v>
          </cell>
          <cell r="AA776">
            <v>0</v>
          </cell>
          <cell r="AB776">
            <v>0</v>
          </cell>
          <cell r="AC776">
            <v>0</v>
          </cell>
          <cell r="AD776">
            <v>0</v>
          </cell>
          <cell r="AE776">
            <v>0</v>
          </cell>
        </row>
        <row r="777">
          <cell r="M777">
            <v>8</v>
          </cell>
          <cell r="N777" t="str">
            <v>2014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  <cell r="U777">
            <v>0</v>
          </cell>
          <cell r="W777">
            <v>8</v>
          </cell>
          <cell r="X777" t="str">
            <v>2014</v>
          </cell>
          <cell r="Y777">
            <v>0</v>
          </cell>
          <cell r="Z777">
            <v>0</v>
          </cell>
          <cell r="AA777">
            <v>0</v>
          </cell>
          <cell r="AB777">
            <v>0</v>
          </cell>
          <cell r="AC777">
            <v>0</v>
          </cell>
          <cell r="AD777">
            <v>0</v>
          </cell>
          <cell r="AE777">
            <v>2239350</v>
          </cell>
        </row>
        <row r="778">
          <cell r="M778">
            <v>8</v>
          </cell>
          <cell r="N778" t="str">
            <v>2014</v>
          </cell>
          <cell r="O778">
            <v>0</v>
          </cell>
          <cell r="P778">
            <v>0</v>
          </cell>
          <cell r="Q778">
            <v>0</v>
          </cell>
          <cell r="R778">
            <v>0</v>
          </cell>
          <cell r="S778">
            <v>0</v>
          </cell>
          <cell r="T778">
            <v>0</v>
          </cell>
          <cell r="U778">
            <v>4478700</v>
          </cell>
          <cell r="W778">
            <v>8</v>
          </cell>
          <cell r="X778" t="str">
            <v>2014</v>
          </cell>
          <cell r="Y778">
            <v>0</v>
          </cell>
          <cell r="Z778">
            <v>0</v>
          </cell>
          <cell r="AA778">
            <v>0</v>
          </cell>
          <cell r="AB778">
            <v>0</v>
          </cell>
          <cell r="AC778">
            <v>0</v>
          </cell>
          <cell r="AD778">
            <v>0</v>
          </cell>
          <cell r="AE778">
            <v>0</v>
          </cell>
        </row>
        <row r="779">
          <cell r="M779">
            <v>8</v>
          </cell>
          <cell r="N779" t="str">
            <v>2014</v>
          </cell>
          <cell r="O779">
            <v>0</v>
          </cell>
          <cell r="P779">
            <v>0</v>
          </cell>
          <cell r="Q779">
            <v>0</v>
          </cell>
          <cell r="R779">
            <v>0</v>
          </cell>
          <cell r="S779">
            <v>0</v>
          </cell>
          <cell r="T779">
            <v>0</v>
          </cell>
          <cell r="U779">
            <v>2239350</v>
          </cell>
          <cell r="W779">
            <v>8</v>
          </cell>
          <cell r="X779" t="str">
            <v>2014</v>
          </cell>
          <cell r="Y779">
            <v>0</v>
          </cell>
          <cell r="Z779">
            <v>0</v>
          </cell>
          <cell r="AA779">
            <v>0</v>
          </cell>
          <cell r="AB779">
            <v>0</v>
          </cell>
          <cell r="AC779">
            <v>0</v>
          </cell>
          <cell r="AD779">
            <v>0</v>
          </cell>
          <cell r="AE779">
            <v>0</v>
          </cell>
        </row>
        <row r="780">
          <cell r="M780">
            <v>8</v>
          </cell>
          <cell r="N780" t="str">
            <v>2014</v>
          </cell>
          <cell r="O780">
            <v>0</v>
          </cell>
          <cell r="P780">
            <v>0</v>
          </cell>
          <cell r="Q780">
            <v>0</v>
          </cell>
          <cell r="R780">
            <v>0</v>
          </cell>
          <cell r="S780">
            <v>0</v>
          </cell>
          <cell r="T780">
            <v>0</v>
          </cell>
          <cell r="U780">
            <v>0</v>
          </cell>
          <cell r="W780">
            <v>8</v>
          </cell>
          <cell r="X780" t="str">
            <v>2014</v>
          </cell>
          <cell r="Y780">
            <v>0</v>
          </cell>
          <cell r="Z780">
            <v>0</v>
          </cell>
          <cell r="AA780">
            <v>0</v>
          </cell>
          <cell r="AB780">
            <v>0</v>
          </cell>
          <cell r="AC780">
            <v>0</v>
          </cell>
          <cell r="AD780">
            <v>5463667</v>
          </cell>
          <cell r="AE780">
            <v>0</v>
          </cell>
        </row>
        <row r="781">
          <cell r="M781">
            <v>8</v>
          </cell>
          <cell r="N781" t="str">
            <v>2014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W781">
            <v>8</v>
          </cell>
          <cell r="X781" t="str">
            <v>2014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5463667</v>
          </cell>
          <cell r="AE781">
            <v>0</v>
          </cell>
        </row>
        <row r="782">
          <cell r="M782">
            <v>8</v>
          </cell>
          <cell r="N782" t="str">
            <v>2014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4478700</v>
          </cell>
          <cell r="W782">
            <v>8</v>
          </cell>
          <cell r="X782" t="str">
            <v>2014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</row>
        <row r="783">
          <cell r="M783">
            <v>8</v>
          </cell>
          <cell r="N783" t="str">
            <v>2014</v>
          </cell>
          <cell r="O783">
            <v>0</v>
          </cell>
          <cell r="P783">
            <v>0</v>
          </cell>
          <cell r="Q783">
            <v>0</v>
          </cell>
          <cell r="R783">
            <v>0</v>
          </cell>
          <cell r="S783">
            <v>0</v>
          </cell>
          <cell r="T783">
            <v>0</v>
          </cell>
          <cell r="U783">
            <v>2239350</v>
          </cell>
          <cell r="W783">
            <v>8</v>
          </cell>
          <cell r="X783" t="str">
            <v>2014</v>
          </cell>
          <cell r="Y783">
            <v>0</v>
          </cell>
          <cell r="Z783">
            <v>0</v>
          </cell>
          <cell r="AA783">
            <v>0</v>
          </cell>
          <cell r="AB783">
            <v>0</v>
          </cell>
          <cell r="AC783">
            <v>0</v>
          </cell>
          <cell r="AD783">
            <v>0</v>
          </cell>
          <cell r="AE783">
            <v>0</v>
          </cell>
        </row>
        <row r="784">
          <cell r="M784">
            <v>8</v>
          </cell>
          <cell r="N784" t="str">
            <v>2014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2239350</v>
          </cell>
          <cell r="W784">
            <v>8</v>
          </cell>
          <cell r="X784" t="str">
            <v>2014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</row>
        <row r="785">
          <cell r="M785">
            <v>8</v>
          </cell>
          <cell r="N785" t="str">
            <v>2014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W785">
            <v>8</v>
          </cell>
          <cell r="X785" t="str">
            <v>2014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5463667</v>
          </cell>
          <cell r="AE785">
            <v>0</v>
          </cell>
        </row>
        <row r="786">
          <cell r="M786">
            <v>8</v>
          </cell>
          <cell r="N786" t="str">
            <v>2014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W786">
            <v>8</v>
          </cell>
          <cell r="X786" t="str">
            <v>2014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4478700</v>
          </cell>
        </row>
        <row r="787">
          <cell r="M787">
            <v>8</v>
          </cell>
          <cell r="N787" t="str">
            <v>2014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W787">
            <v>8</v>
          </cell>
          <cell r="X787" t="str">
            <v>2014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3763150</v>
          </cell>
        </row>
        <row r="788">
          <cell r="M788">
            <v>8</v>
          </cell>
          <cell r="N788" t="str">
            <v>2014</v>
          </cell>
          <cell r="O788">
            <v>0</v>
          </cell>
          <cell r="P788">
            <v>0</v>
          </cell>
          <cell r="Q788">
            <v>0</v>
          </cell>
          <cell r="R788">
            <v>0</v>
          </cell>
          <cell r="S788">
            <v>0</v>
          </cell>
          <cell r="T788">
            <v>0</v>
          </cell>
          <cell r="U788">
            <v>0</v>
          </cell>
          <cell r="W788">
            <v>8</v>
          </cell>
          <cell r="X788" t="str">
            <v>2014</v>
          </cell>
          <cell r="Y788">
            <v>0</v>
          </cell>
          <cell r="Z788">
            <v>0</v>
          </cell>
          <cell r="AA788">
            <v>0</v>
          </cell>
          <cell r="AB788">
            <v>0</v>
          </cell>
          <cell r="AC788">
            <v>0</v>
          </cell>
          <cell r="AD788">
            <v>0</v>
          </cell>
          <cell r="AE788">
            <v>2239350</v>
          </cell>
        </row>
        <row r="789">
          <cell r="M789">
            <v>9</v>
          </cell>
          <cell r="N789" t="str">
            <v>2014</v>
          </cell>
          <cell r="O789">
            <v>0</v>
          </cell>
          <cell r="P789">
            <v>0</v>
          </cell>
          <cell r="Q789">
            <v>0</v>
          </cell>
          <cell r="R789">
            <v>0</v>
          </cell>
          <cell r="S789">
            <v>0</v>
          </cell>
          <cell r="T789">
            <v>0</v>
          </cell>
          <cell r="U789">
            <v>0</v>
          </cell>
          <cell r="W789">
            <v>9</v>
          </cell>
          <cell r="X789" t="str">
            <v>2014</v>
          </cell>
          <cell r="Y789">
            <v>0</v>
          </cell>
          <cell r="Z789">
            <v>0</v>
          </cell>
          <cell r="AA789">
            <v>0</v>
          </cell>
          <cell r="AB789">
            <v>0</v>
          </cell>
          <cell r="AC789">
            <v>0</v>
          </cell>
          <cell r="AD789">
            <v>0</v>
          </cell>
          <cell r="AE789">
            <v>2239350</v>
          </cell>
        </row>
        <row r="790">
          <cell r="M790">
            <v>9</v>
          </cell>
          <cell r="N790" t="str">
            <v>2014</v>
          </cell>
          <cell r="O790">
            <v>0</v>
          </cell>
          <cell r="P790">
            <v>0</v>
          </cell>
          <cell r="Q790">
            <v>0</v>
          </cell>
          <cell r="R790">
            <v>0</v>
          </cell>
          <cell r="S790">
            <v>0</v>
          </cell>
          <cell r="T790">
            <v>0</v>
          </cell>
          <cell r="U790">
            <v>0</v>
          </cell>
          <cell r="W790">
            <v>9</v>
          </cell>
          <cell r="X790" t="str">
            <v>2014</v>
          </cell>
          <cell r="Y790">
            <v>0</v>
          </cell>
          <cell r="Z790">
            <v>0</v>
          </cell>
          <cell r="AA790">
            <v>0</v>
          </cell>
          <cell r="AB790">
            <v>0</v>
          </cell>
          <cell r="AC790">
            <v>0</v>
          </cell>
          <cell r="AD790">
            <v>5463667</v>
          </cell>
          <cell r="AE790">
            <v>0</v>
          </cell>
        </row>
        <row r="791">
          <cell r="M791">
            <v>9</v>
          </cell>
          <cell r="N791" t="str">
            <v>2014</v>
          </cell>
          <cell r="O791">
            <v>0</v>
          </cell>
          <cell r="P791">
            <v>0</v>
          </cell>
          <cell r="Q791">
            <v>0</v>
          </cell>
          <cell r="R791">
            <v>0</v>
          </cell>
          <cell r="S791">
            <v>0</v>
          </cell>
          <cell r="T791">
            <v>0</v>
          </cell>
          <cell r="U791">
            <v>0</v>
          </cell>
          <cell r="W791">
            <v>9</v>
          </cell>
          <cell r="X791" t="str">
            <v>2014</v>
          </cell>
          <cell r="Y791">
            <v>0</v>
          </cell>
          <cell r="Z791">
            <v>0</v>
          </cell>
          <cell r="AA791">
            <v>0</v>
          </cell>
          <cell r="AB791">
            <v>0</v>
          </cell>
          <cell r="AC791">
            <v>0</v>
          </cell>
          <cell r="AD791">
            <v>0</v>
          </cell>
          <cell r="AE791">
            <v>2239350</v>
          </cell>
        </row>
        <row r="792">
          <cell r="M792">
            <v>9</v>
          </cell>
          <cell r="N792" t="str">
            <v>2014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W792">
            <v>9</v>
          </cell>
          <cell r="X792" t="str">
            <v>2014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5463667</v>
          </cell>
          <cell r="AE792">
            <v>0</v>
          </cell>
        </row>
        <row r="793">
          <cell r="M793">
            <v>9</v>
          </cell>
          <cell r="N793" t="str">
            <v>2014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W793">
            <v>9</v>
          </cell>
          <cell r="X793" t="str">
            <v>2014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2239350</v>
          </cell>
        </row>
        <row r="794">
          <cell r="M794">
            <v>9</v>
          </cell>
          <cell r="N794" t="str">
            <v>2014</v>
          </cell>
          <cell r="O794">
            <v>0</v>
          </cell>
          <cell r="P794">
            <v>0</v>
          </cell>
          <cell r="Q794">
            <v>0</v>
          </cell>
          <cell r="R794">
            <v>0</v>
          </cell>
          <cell r="S794">
            <v>0</v>
          </cell>
          <cell r="T794">
            <v>0</v>
          </cell>
          <cell r="U794">
            <v>0</v>
          </cell>
          <cell r="W794">
            <v>9</v>
          </cell>
          <cell r="X794" t="str">
            <v>2014</v>
          </cell>
          <cell r="Y794">
            <v>0</v>
          </cell>
          <cell r="Z794">
            <v>0</v>
          </cell>
          <cell r="AA794">
            <v>0</v>
          </cell>
          <cell r="AB794">
            <v>0</v>
          </cell>
          <cell r="AC794">
            <v>0</v>
          </cell>
          <cell r="AD794">
            <v>0</v>
          </cell>
          <cell r="AE794">
            <v>4478700</v>
          </cell>
        </row>
        <row r="795">
          <cell r="M795">
            <v>9</v>
          </cell>
          <cell r="N795" t="str">
            <v>2014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5463667</v>
          </cell>
          <cell r="U795">
            <v>0</v>
          </cell>
          <cell r="W795">
            <v>9</v>
          </cell>
          <cell r="X795" t="str">
            <v>2014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</row>
        <row r="796">
          <cell r="M796">
            <v>9</v>
          </cell>
          <cell r="N796" t="str">
            <v>2014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4478700</v>
          </cell>
          <cell r="W796">
            <v>9</v>
          </cell>
          <cell r="X796" t="str">
            <v>2014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</row>
        <row r="797">
          <cell r="M797">
            <v>9</v>
          </cell>
          <cell r="N797" t="str">
            <v>2014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4478700</v>
          </cell>
          <cell r="W797">
            <v>9</v>
          </cell>
          <cell r="X797" t="str">
            <v>2014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</row>
        <row r="798">
          <cell r="M798">
            <v>9</v>
          </cell>
          <cell r="N798" t="str">
            <v>2014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2239350</v>
          </cell>
          <cell r="W798">
            <v>9</v>
          </cell>
          <cell r="X798" t="str">
            <v>2014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</row>
        <row r="799">
          <cell r="M799">
            <v>9</v>
          </cell>
          <cell r="N799" t="str">
            <v>2014</v>
          </cell>
          <cell r="O799">
            <v>0</v>
          </cell>
          <cell r="P799">
            <v>0</v>
          </cell>
          <cell r="Q799">
            <v>0</v>
          </cell>
          <cell r="R799">
            <v>0</v>
          </cell>
          <cell r="S799">
            <v>0</v>
          </cell>
          <cell r="T799">
            <v>0</v>
          </cell>
          <cell r="U799">
            <v>3763150</v>
          </cell>
          <cell r="W799">
            <v>9</v>
          </cell>
          <cell r="X799" t="str">
            <v>2014</v>
          </cell>
          <cell r="Y799">
            <v>0</v>
          </cell>
          <cell r="Z799">
            <v>0</v>
          </cell>
          <cell r="AA799">
            <v>0</v>
          </cell>
          <cell r="AB799">
            <v>0</v>
          </cell>
          <cell r="AC799">
            <v>0</v>
          </cell>
          <cell r="AD799">
            <v>0</v>
          </cell>
          <cell r="AE799">
            <v>0</v>
          </cell>
        </row>
        <row r="800">
          <cell r="M800">
            <v>9</v>
          </cell>
          <cell r="N800" t="str">
            <v>2014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2239350</v>
          </cell>
          <cell r="W800">
            <v>9</v>
          </cell>
          <cell r="X800" t="str">
            <v>2014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</row>
        <row r="801">
          <cell r="M801">
            <v>10</v>
          </cell>
          <cell r="N801" t="str">
            <v>2014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W801">
            <v>10</v>
          </cell>
          <cell r="X801" t="str">
            <v>2014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4162333</v>
          </cell>
          <cell r="AE801">
            <v>0</v>
          </cell>
        </row>
        <row r="802">
          <cell r="M802">
            <v>10</v>
          </cell>
          <cell r="N802" t="str">
            <v>2014</v>
          </cell>
          <cell r="O802">
            <v>0</v>
          </cell>
          <cell r="P802">
            <v>0</v>
          </cell>
          <cell r="Q802">
            <v>0</v>
          </cell>
          <cell r="R802">
            <v>0</v>
          </cell>
          <cell r="S802">
            <v>0</v>
          </cell>
          <cell r="T802">
            <v>0</v>
          </cell>
          <cell r="U802">
            <v>0</v>
          </cell>
          <cell r="W802">
            <v>10</v>
          </cell>
          <cell r="X802" t="str">
            <v>2014</v>
          </cell>
          <cell r="Y802">
            <v>0</v>
          </cell>
          <cell r="Z802">
            <v>0</v>
          </cell>
          <cell r="AA802">
            <v>0</v>
          </cell>
          <cell r="AB802">
            <v>0</v>
          </cell>
          <cell r="AC802">
            <v>0</v>
          </cell>
          <cell r="AD802">
            <v>0</v>
          </cell>
          <cell r="AE802">
            <v>3397600</v>
          </cell>
        </row>
        <row r="803">
          <cell r="M803">
            <v>10</v>
          </cell>
          <cell r="N803" t="str">
            <v>2014</v>
          </cell>
          <cell r="O803">
            <v>0</v>
          </cell>
          <cell r="P803">
            <v>0</v>
          </cell>
          <cell r="Q803">
            <v>0</v>
          </cell>
          <cell r="R803">
            <v>0</v>
          </cell>
          <cell r="S803">
            <v>0</v>
          </cell>
          <cell r="T803">
            <v>0</v>
          </cell>
          <cell r="U803">
            <v>0</v>
          </cell>
          <cell r="W803">
            <v>10</v>
          </cell>
          <cell r="X803" t="str">
            <v>2014</v>
          </cell>
          <cell r="Y803">
            <v>0</v>
          </cell>
          <cell r="Z803">
            <v>0</v>
          </cell>
          <cell r="AA803">
            <v>0</v>
          </cell>
          <cell r="AB803">
            <v>0</v>
          </cell>
          <cell r="AC803">
            <v>0</v>
          </cell>
          <cell r="AD803">
            <v>4162333</v>
          </cell>
          <cell r="AE803">
            <v>0</v>
          </cell>
        </row>
        <row r="804">
          <cell r="M804">
            <v>10</v>
          </cell>
          <cell r="N804" t="str">
            <v>2014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0</v>
          </cell>
          <cell r="W804">
            <v>10</v>
          </cell>
          <cell r="X804" t="str">
            <v>2014</v>
          </cell>
          <cell r="Y804">
            <v>0</v>
          </cell>
          <cell r="Z804">
            <v>0</v>
          </cell>
          <cell r="AA804">
            <v>0</v>
          </cell>
          <cell r="AB804">
            <v>0</v>
          </cell>
          <cell r="AC804">
            <v>0</v>
          </cell>
          <cell r="AD804">
            <v>0</v>
          </cell>
          <cell r="AE804">
            <v>2802200</v>
          </cell>
        </row>
        <row r="805">
          <cell r="M805">
            <v>10</v>
          </cell>
          <cell r="N805" t="str">
            <v>2014</v>
          </cell>
          <cell r="O805">
            <v>0</v>
          </cell>
          <cell r="P805">
            <v>0</v>
          </cell>
          <cell r="Q805">
            <v>0</v>
          </cell>
          <cell r="R805">
            <v>0</v>
          </cell>
          <cell r="S805">
            <v>0</v>
          </cell>
          <cell r="T805">
            <v>0</v>
          </cell>
          <cell r="U805">
            <v>0</v>
          </cell>
          <cell r="W805">
            <v>10</v>
          </cell>
          <cell r="X805" t="str">
            <v>2014</v>
          </cell>
          <cell r="Y805">
            <v>0</v>
          </cell>
          <cell r="Z805">
            <v>0</v>
          </cell>
          <cell r="AA805">
            <v>0</v>
          </cell>
          <cell r="AB805">
            <v>0</v>
          </cell>
          <cell r="AC805">
            <v>0</v>
          </cell>
          <cell r="AD805">
            <v>0</v>
          </cell>
          <cell r="AE805">
            <v>1698800</v>
          </cell>
        </row>
        <row r="806">
          <cell r="M806">
            <v>10</v>
          </cell>
          <cell r="N806" t="str">
            <v>2014</v>
          </cell>
          <cell r="O806">
            <v>0</v>
          </cell>
          <cell r="P806">
            <v>0</v>
          </cell>
          <cell r="Q806">
            <v>0</v>
          </cell>
          <cell r="R806">
            <v>0</v>
          </cell>
          <cell r="S806">
            <v>0</v>
          </cell>
          <cell r="T806">
            <v>0</v>
          </cell>
          <cell r="U806">
            <v>0</v>
          </cell>
          <cell r="W806">
            <v>10</v>
          </cell>
          <cell r="X806" t="str">
            <v>2014</v>
          </cell>
          <cell r="Y806">
            <v>0</v>
          </cell>
          <cell r="Z806">
            <v>0</v>
          </cell>
          <cell r="AA806">
            <v>0</v>
          </cell>
          <cell r="AB806">
            <v>0</v>
          </cell>
          <cell r="AC806">
            <v>0</v>
          </cell>
          <cell r="AD806">
            <v>0</v>
          </cell>
          <cell r="AE806">
            <v>1698800</v>
          </cell>
        </row>
        <row r="807">
          <cell r="M807">
            <v>10</v>
          </cell>
          <cell r="N807" t="str">
            <v>2014</v>
          </cell>
          <cell r="O807">
            <v>0</v>
          </cell>
          <cell r="P807">
            <v>0</v>
          </cell>
          <cell r="Q807">
            <v>0</v>
          </cell>
          <cell r="R807">
            <v>0</v>
          </cell>
          <cell r="S807">
            <v>0</v>
          </cell>
          <cell r="T807">
            <v>0</v>
          </cell>
          <cell r="U807">
            <v>0</v>
          </cell>
          <cell r="W807">
            <v>10</v>
          </cell>
          <cell r="X807" t="str">
            <v>2014</v>
          </cell>
          <cell r="Y807">
            <v>0</v>
          </cell>
          <cell r="Z807">
            <v>0</v>
          </cell>
          <cell r="AA807">
            <v>0</v>
          </cell>
          <cell r="AB807">
            <v>0</v>
          </cell>
          <cell r="AC807">
            <v>0</v>
          </cell>
          <cell r="AD807">
            <v>0</v>
          </cell>
          <cell r="AE807">
            <v>3397600</v>
          </cell>
        </row>
        <row r="808">
          <cell r="M808">
            <v>10</v>
          </cell>
          <cell r="N808" t="str">
            <v>2014</v>
          </cell>
          <cell r="O808">
            <v>0</v>
          </cell>
          <cell r="P808">
            <v>0</v>
          </cell>
          <cell r="Q808">
            <v>0</v>
          </cell>
          <cell r="R808">
            <v>0</v>
          </cell>
          <cell r="S808">
            <v>0</v>
          </cell>
          <cell r="T808">
            <v>0</v>
          </cell>
          <cell r="U808">
            <v>1698800</v>
          </cell>
          <cell r="W808">
            <v>10</v>
          </cell>
          <cell r="X808" t="str">
            <v>2014</v>
          </cell>
          <cell r="Y808">
            <v>0</v>
          </cell>
          <cell r="Z808">
            <v>0</v>
          </cell>
          <cell r="AA808">
            <v>0</v>
          </cell>
          <cell r="AB808">
            <v>0</v>
          </cell>
          <cell r="AC808">
            <v>0</v>
          </cell>
          <cell r="AD808">
            <v>0</v>
          </cell>
          <cell r="AE808">
            <v>0</v>
          </cell>
        </row>
        <row r="809">
          <cell r="M809">
            <v>10</v>
          </cell>
          <cell r="N809" t="str">
            <v>2014</v>
          </cell>
          <cell r="O809">
            <v>0</v>
          </cell>
          <cell r="P809">
            <v>0</v>
          </cell>
          <cell r="Q809">
            <v>0</v>
          </cell>
          <cell r="R809">
            <v>0</v>
          </cell>
          <cell r="S809">
            <v>0</v>
          </cell>
          <cell r="T809">
            <v>0</v>
          </cell>
          <cell r="U809">
            <v>0</v>
          </cell>
          <cell r="W809">
            <v>10</v>
          </cell>
          <cell r="X809" t="str">
            <v>2014</v>
          </cell>
          <cell r="Y809">
            <v>0</v>
          </cell>
          <cell r="Z809">
            <v>0</v>
          </cell>
          <cell r="AA809">
            <v>0</v>
          </cell>
          <cell r="AB809">
            <v>0</v>
          </cell>
          <cell r="AC809">
            <v>0</v>
          </cell>
          <cell r="AD809">
            <v>0</v>
          </cell>
          <cell r="AE809">
            <v>1698800</v>
          </cell>
        </row>
        <row r="810">
          <cell r="M810">
            <v>10</v>
          </cell>
          <cell r="N810" t="str">
            <v>2014</v>
          </cell>
          <cell r="O810">
            <v>0</v>
          </cell>
          <cell r="P810">
            <v>0</v>
          </cell>
          <cell r="Q810">
            <v>0</v>
          </cell>
          <cell r="R810">
            <v>0</v>
          </cell>
          <cell r="S810">
            <v>0</v>
          </cell>
          <cell r="T810">
            <v>0</v>
          </cell>
          <cell r="U810">
            <v>0</v>
          </cell>
          <cell r="W810">
            <v>10</v>
          </cell>
          <cell r="X810" t="str">
            <v>2014</v>
          </cell>
          <cell r="Y810">
            <v>0</v>
          </cell>
          <cell r="Z810">
            <v>0</v>
          </cell>
          <cell r="AA810">
            <v>0</v>
          </cell>
          <cell r="AB810">
            <v>0</v>
          </cell>
          <cell r="AC810">
            <v>0</v>
          </cell>
          <cell r="AD810">
            <v>0</v>
          </cell>
          <cell r="AE810">
            <v>3397600</v>
          </cell>
        </row>
        <row r="811">
          <cell r="M811">
            <v>10</v>
          </cell>
          <cell r="N811" t="str">
            <v>2014</v>
          </cell>
          <cell r="O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  <cell r="U811">
            <v>0</v>
          </cell>
          <cell r="W811">
            <v>10</v>
          </cell>
          <cell r="X811" t="str">
            <v>2014</v>
          </cell>
          <cell r="Y811">
            <v>0</v>
          </cell>
          <cell r="Z811">
            <v>0</v>
          </cell>
          <cell r="AA811">
            <v>0</v>
          </cell>
          <cell r="AB811">
            <v>0</v>
          </cell>
          <cell r="AC811">
            <v>0</v>
          </cell>
          <cell r="AD811">
            <v>0</v>
          </cell>
          <cell r="AE811">
            <v>1698800</v>
          </cell>
        </row>
        <row r="812">
          <cell r="M812">
            <v>10</v>
          </cell>
          <cell r="N812" t="str">
            <v>2014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0</v>
          </cell>
          <cell r="T812">
            <v>0</v>
          </cell>
          <cell r="U812">
            <v>0</v>
          </cell>
          <cell r="W812">
            <v>10</v>
          </cell>
          <cell r="X812" t="str">
            <v>2014</v>
          </cell>
          <cell r="Y812">
            <v>0</v>
          </cell>
          <cell r="Z812">
            <v>0</v>
          </cell>
          <cell r="AA812">
            <v>0</v>
          </cell>
          <cell r="AB812">
            <v>0</v>
          </cell>
          <cell r="AC812">
            <v>0</v>
          </cell>
          <cell r="AD812">
            <v>4162333</v>
          </cell>
          <cell r="AE812">
            <v>0</v>
          </cell>
        </row>
        <row r="813">
          <cell r="M813">
            <v>11</v>
          </cell>
          <cell r="N813" t="str">
            <v>2014</v>
          </cell>
          <cell r="O813">
            <v>0</v>
          </cell>
          <cell r="P813">
            <v>0</v>
          </cell>
          <cell r="Q813">
            <v>0</v>
          </cell>
          <cell r="R813">
            <v>0</v>
          </cell>
          <cell r="S813">
            <v>0</v>
          </cell>
          <cell r="T813">
            <v>0</v>
          </cell>
          <cell r="U813">
            <v>0</v>
          </cell>
          <cell r="W813">
            <v>11</v>
          </cell>
          <cell r="X813" t="str">
            <v>2014</v>
          </cell>
          <cell r="Y813">
            <v>0</v>
          </cell>
          <cell r="Z813">
            <v>0</v>
          </cell>
          <cell r="AA813">
            <v>0</v>
          </cell>
          <cell r="AB813">
            <v>0</v>
          </cell>
          <cell r="AC813">
            <v>0</v>
          </cell>
          <cell r="AD813">
            <v>0</v>
          </cell>
          <cell r="AE813">
            <v>3397600</v>
          </cell>
        </row>
        <row r="814">
          <cell r="M814">
            <v>11</v>
          </cell>
          <cell r="N814" t="str">
            <v>2014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W814">
            <v>11</v>
          </cell>
          <cell r="X814" t="str">
            <v>2014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4162333</v>
          </cell>
          <cell r="AE814">
            <v>0</v>
          </cell>
        </row>
        <row r="815">
          <cell r="M815">
            <v>11</v>
          </cell>
          <cell r="N815" t="str">
            <v>2014</v>
          </cell>
          <cell r="O815">
            <v>0</v>
          </cell>
          <cell r="P815">
            <v>0</v>
          </cell>
          <cell r="Q815">
            <v>0</v>
          </cell>
          <cell r="R815">
            <v>0</v>
          </cell>
          <cell r="S815">
            <v>0</v>
          </cell>
          <cell r="T815">
            <v>0</v>
          </cell>
          <cell r="U815">
            <v>0</v>
          </cell>
          <cell r="W815">
            <v>11</v>
          </cell>
          <cell r="X815" t="str">
            <v>2014</v>
          </cell>
          <cell r="Y815">
            <v>0</v>
          </cell>
          <cell r="Z815">
            <v>0</v>
          </cell>
          <cell r="AA815">
            <v>0</v>
          </cell>
          <cell r="AB815">
            <v>0</v>
          </cell>
          <cell r="AC815">
            <v>0</v>
          </cell>
          <cell r="AD815">
            <v>0</v>
          </cell>
          <cell r="AE815">
            <v>1698800</v>
          </cell>
        </row>
        <row r="816">
          <cell r="M816">
            <v>11</v>
          </cell>
          <cell r="N816" t="str">
            <v>2014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W816">
            <v>11</v>
          </cell>
          <cell r="X816" t="str">
            <v>2014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4162333</v>
          </cell>
          <cell r="AE816">
            <v>0</v>
          </cell>
        </row>
        <row r="817">
          <cell r="M817">
            <v>11</v>
          </cell>
          <cell r="N817" t="str">
            <v>2014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3397600</v>
          </cell>
          <cell r="W817">
            <v>11</v>
          </cell>
          <cell r="X817" t="str">
            <v>2014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</row>
        <row r="818">
          <cell r="M818">
            <v>11</v>
          </cell>
          <cell r="N818" t="str">
            <v>2014</v>
          </cell>
          <cell r="O818">
            <v>0</v>
          </cell>
          <cell r="P818">
            <v>0</v>
          </cell>
          <cell r="Q818">
            <v>0</v>
          </cell>
          <cell r="R818">
            <v>0</v>
          </cell>
          <cell r="S818">
            <v>0</v>
          </cell>
          <cell r="T818">
            <v>4162333</v>
          </cell>
          <cell r="U818">
            <v>0</v>
          </cell>
          <cell r="W818">
            <v>11</v>
          </cell>
          <cell r="X818" t="str">
            <v>2014</v>
          </cell>
          <cell r="Y818">
            <v>0</v>
          </cell>
          <cell r="Z818">
            <v>0</v>
          </cell>
          <cell r="AA818">
            <v>0</v>
          </cell>
          <cell r="AB818">
            <v>0</v>
          </cell>
          <cell r="AC818">
            <v>0</v>
          </cell>
          <cell r="AD818">
            <v>0</v>
          </cell>
          <cell r="AE818">
            <v>0</v>
          </cell>
        </row>
        <row r="819">
          <cell r="M819">
            <v>11</v>
          </cell>
          <cell r="N819" t="str">
            <v>2014</v>
          </cell>
          <cell r="O819">
            <v>0</v>
          </cell>
          <cell r="P819">
            <v>0</v>
          </cell>
          <cell r="Q819">
            <v>0</v>
          </cell>
          <cell r="R819">
            <v>0</v>
          </cell>
          <cell r="S819">
            <v>0</v>
          </cell>
          <cell r="T819">
            <v>0</v>
          </cell>
          <cell r="U819">
            <v>2802200</v>
          </cell>
          <cell r="W819">
            <v>11</v>
          </cell>
          <cell r="X819" t="str">
            <v>2014</v>
          </cell>
          <cell r="Y819">
            <v>0</v>
          </cell>
          <cell r="Z819">
            <v>0</v>
          </cell>
          <cell r="AA819">
            <v>0</v>
          </cell>
          <cell r="AB819">
            <v>0</v>
          </cell>
          <cell r="AC819">
            <v>0</v>
          </cell>
          <cell r="AD819">
            <v>0</v>
          </cell>
          <cell r="AE819">
            <v>0</v>
          </cell>
        </row>
        <row r="820">
          <cell r="M820">
            <v>11</v>
          </cell>
          <cell r="N820" t="str">
            <v>2014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1698800</v>
          </cell>
          <cell r="W820">
            <v>11</v>
          </cell>
          <cell r="X820" t="str">
            <v>2014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</row>
        <row r="821">
          <cell r="M821">
            <v>11</v>
          </cell>
          <cell r="N821" t="str">
            <v>2014</v>
          </cell>
          <cell r="O821">
            <v>0</v>
          </cell>
          <cell r="P821">
            <v>0</v>
          </cell>
          <cell r="Q821">
            <v>0</v>
          </cell>
          <cell r="R821">
            <v>0</v>
          </cell>
          <cell r="S821">
            <v>0</v>
          </cell>
          <cell r="T821">
            <v>0</v>
          </cell>
          <cell r="U821">
            <v>3397600</v>
          </cell>
          <cell r="W821">
            <v>11</v>
          </cell>
          <cell r="X821" t="str">
            <v>2014</v>
          </cell>
          <cell r="Y821">
            <v>0</v>
          </cell>
          <cell r="Z821">
            <v>0</v>
          </cell>
          <cell r="AA821">
            <v>0</v>
          </cell>
          <cell r="AB821">
            <v>0</v>
          </cell>
          <cell r="AC821">
            <v>0</v>
          </cell>
          <cell r="AD821">
            <v>0</v>
          </cell>
          <cell r="AE821">
            <v>0</v>
          </cell>
        </row>
        <row r="822">
          <cell r="M822">
            <v>11</v>
          </cell>
          <cell r="N822" t="str">
            <v>2014</v>
          </cell>
          <cell r="O822">
            <v>0</v>
          </cell>
          <cell r="P822">
            <v>0</v>
          </cell>
          <cell r="Q822">
            <v>0</v>
          </cell>
          <cell r="R822">
            <v>0</v>
          </cell>
          <cell r="S822">
            <v>0</v>
          </cell>
          <cell r="T822">
            <v>0</v>
          </cell>
          <cell r="U822">
            <v>0</v>
          </cell>
          <cell r="W822">
            <v>11</v>
          </cell>
          <cell r="X822" t="str">
            <v>2014</v>
          </cell>
          <cell r="Y822">
            <v>0</v>
          </cell>
          <cell r="Z822">
            <v>0</v>
          </cell>
          <cell r="AA822">
            <v>0</v>
          </cell>
          <cell r="AB822">
            <v>0</v>
          </cell>
          <cell r="AC822">
            <v>0</v>
          </cell>
          <cell r="AD822">
            <v>0</v>
          </cell>
          <cell r="AE822">
            <v>1698800</v>
          </cell>
        </row>
        <row r="823">
          <cell r="M823">
            <v>11</v>
          </cell>
          <cell r="N823" t="str">
            <v>2014</v>
          </cell>
          <cell r="O823">
            <v>0</v>
          </cell>
          <cell r="P823">
            <v>0</v>
          </cell>
          <cell r="Q823">
            <v>0</v>
          </cell>
          <cell r="R823">
            <v>0</v>
          </cell>
          <cell r="S823">
            <v>0</v>
          </cell>
          <cell r="T823">
            <v>0</v>
          </cell>
          <cell r="U823">
            <v>1698800</v>
          </cell>
          <cell r="W823">
            <v>11</v>
          </cell>
          <cell r="X823" t="str">
            <v>2014</v>
          </cell>
          <cell r="Y823">
            <v>0</v>
          </cell>
          <cell r="Z823">
            <v>0</v>
          </cell>
          <cell r="AA823">
            <v>0</v>
          </cell>
          <cell r="AB823">
            <v>0</v>
          </cell>
          <cell r="AC823">
            <v>0</v>
          </cell>
          <cell r="AD823">
            <v>0</v>
          </cell>
          <cell r="AE823">
            <v>0</v>
          </cell>
        </row>
        <row r="824">
          <cell r="M824">
            <v>11</v>
          </cell>
          <cell r="N824" t="str">
            <v>2014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  <cell r="S824">
            <v>0</v>
          </cell>
          <cell r="T824">
            <v>0</v>
          </cell>
          <cell r="U824">
            <v>1698800</v>
          </cell>
          <cell r="W824">
            <v>11</v>
          </cell>
          <cell r="X824" t="str">
            <v>2014</v>
          </cell>
          <cell r="Y824">
            <v>0</v>
          </cell>
          <cell r="Z824">
            <v>0</v>
          </cell>
          <cell r="AA824">
            <v>0</v>
          </cell>
          <cell r="AB824">
            <v>0</v>
          </cell>
          <cell r="AC824">
            <v>0</v>
          </cell>
          <cell r="AD824">
            <v>0</v>
          </cell>
          <cell r="AE824">
            <v>0</v>
          </cell>
        </row>
        <row r="825">
          <cell r="M825">
            <v>12</v>
          </cell>
          <cell r="N825" t="str">
            <v>2014</v>
          </cell>
          <cell r="O825">
            <v>0</v>
          </cell>
          <cell r="P825">
            <v>0</v>
          </cell>
          <cell r="Q825">
            <v>0</v>
          </cell>
          <cell r="R825">
            <v>0</v>
          </cell>
          <cell r="S825">
            <v>0</v>
          </cell>
          <cell r="T825">
            <v>0</v>
          </cell>
          <cell r="U825">
            <v>0</v>
          </cell>
          <cell r="W825">
            <v>12</v>
          </cell>
          <cell r="X825" t="str">
            <v>2014</v>
          </cell>
          <cell r="Y825">
            <v>0</v>
          </cell>
          <cell r="Z825">
            <v>0</v>
          </cell>
          <cell r="AA825">
            <v>0</v>
          </cell>
          <cell r="AB825">
            <v>0</v>
          </cell>
          <cell r="AC825">
            <v>0</v>
          </cell>
          <cell r="AD825">
            <v>0</v>
          </cell>
          <cell r="AE825">
            <v>1698800</v>
          </cell>
        </row>
        <row r="826">
          <cell r="M826">
            <v>12</v>
          </cell>
          <cell r="N826" t="str">
            <v>2014</v>
          </cell>
          <cell r="O826">
            <v>0</v>
          </cell>
          <cell r="P826">
            <v>0</v>
          </cell>
          <cell r="Q826">
            <v>0</v>
          </cell>
          <cell r="R826">
            <v>0</v>
          </cell>
          <cell r="S826">
            <v>0</v>
          </cell>
          <cell r="T826">
            <v>0</v>
          </cell>
          <cell r="U826">
            <v>0</v>
          </cell>
          <cell r="W826">
            <v>12</v>
          </cell>
          <cell r="X826" t="str">
            <v>2014</v>
          </cell>
          <cell r="Y826">
            <v>0</v>
          </cell>
          <cell r="Z826">
            <v>0</v>
          </cell>
          <cell r="AA826">
            <v>0</v>
          </cell>
          <cell r="AB826">
            <v>0</v>
          </cell>
          <cell r="AC826">
            <v>0</v>
          </cell>
          <cell r="AD826">
            <v>0</v>
          </cell>
          <cell r="AE826">
            <v>1698800</v>
          </cell>
        </row>
        <row r="827">
          <cell r="M827">
            <v>12</v>
          </cell>
          <cell r="N827" t="str">
            <v>2014</v>
          </cell>
          <cell r="O827">
            <v>0</v>
          </cell>
          <cell r="P827">
            <v>0</v>
          </cell>
          <cell r="Q827">
            <v>0</v>
          </cell>
          <cell r="R827">
            <v>0</v>
          </cell>
          <cell r="S827">
            <v>0</v>
          </cell>
          <cell r="T827">
            <v>0</v>
          </cell>
          <cell r="U827">
            <v>0</v>
          </cell>
          <cell r="W827">
            <v>12</v>
          </cell>
          <cell r="X827" t="str">
            <v>2014</v>
          </cell>
          <cell r="Y827">
            <v>0</v>
          </cell>
          <cell r="Z827">
            <v>0</v>
          </cell>
          <cell r="AA827">
            <v>0</v>
          </cell>
          <cell r="AB827">
            <v>0</v>
          </cell>
          <cell r="AC827">
            <v>0</v>
          </cell>
          <cell r="AD827">
            <v>4162333</v>
          </cell>
          <cell r="AE827">
            <v>0</v>
          </cell>
        </row>
        <row r="828">
          <cell r="M828">
            <v>12</v>
          </cell>
          <cell r="N828" t="str">
            <v>2014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W828">
            <v>12</v>
          </cell>
          <cell r="X828" t="str">
            <v>2014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1698800</v>
          </cell>
        </row>
        <row r="829">
          <cell r="M829">
            <v>12</v>
          </cell>
          <cell r="N829" t="str">
            <v>2014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W829">
            <v>12</v>
          </cell>
          <cell r="X829" t="str">
            <v>2014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1698800</v>
          </cell>
        </row>
        <row r="830">
          <cell r="M830">
            <v>12</v>
          </cell>
          <cell r="N830" t="str">
            <v>2014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4162333</v>
          </cell>
          <cell r="U830">
            <v>0</v>
          </cell>
          <cell r="W830">
            <v>12</v>
          </cell>
          <cell r="X830" t="str">
            <v>2014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</row>
        <row r="831">
          <cell r="M831">
            <v>12</v>
          </cell>
          <cell r="N831" t="str">
            <v>2014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4162333</v>
          </cell>
          <cell r="U831">
            <v>0</v>
          </cell>
          <cell r="W831">
            <v>12</v>
          </cell>
          <cell r="X831" t="str">
            <v>2014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</row>
        <row r="832">
          <cell r="M832">
            <v>12</v>
          </cell>
          <cell r="N832" t="str">
            <v>2014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1698800</v>
          </cell>
          <cell r="W832">
            <v>12</v>
          </cell>
          <cell r="X832" t="str">
            <v>2014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</row>
        <row r="833">
          <cell r="M833">
            <v>12</v>
          </cell>
          <cell r="N833" t="str">
            <v>2014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3397600</v>
          </cell>
          <cell r="W833">
            <v>12</v>
          </cell>
          <cell r="X833" t="str">
            <v>2014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</row>
        <row r="834">
          <cell r="M834">
            <v>12</v>
          </cell>
          <cell r="N834" t="str">
            <v>2014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3397600</v>
          </cell>
          <cell r="W834">
            <v>12</v>
          </cell>
          <cell r="X834" t="str">
            <v>2014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</row>
        <row r="835">
          <cell r="M835">
            <v>12</v>
          </cell>
          <cell r="N835" t="str">
            <v>2014</v>
          </cell>
          <cell r="O835">
            <v>0</v>
          </cell>
          <cell r="P835">
            <v>0</v>
          </cell>
          <cell r="Q835">
            <v>0</v>
          </cell>
          <cell r="R835">
            <v>0</v>
          </cell>
          <cell r="S835">
            <v>0</v>
          </cell>
          <cell r="T835">
            <v>0</v>
          </cell>
          <cell r="U835">
            <v>3397600</v>
          </cell>
          <cell r="W835">
            <v>12</v>
          </cell>
          <cell r="X835" t="str">
            <v>2014</v>
          </cell>
          <cell r="Y835">
            <v>0</v>
          </cell>
          <cell r="Z835">
            <v>0</v>
          </cell>
          <cell r="AA835">
            <v>0</v>
          </cell>
          <cell r="AB835">
            <v>0</v>
          </cell>
          <cell r="AC835">
            <v>0</v>
          </cell>
          <cell r="AD835">
            <v>0</v>
          </cell>
          <cell r="AE835">
            <v>0</v>
          </cell>
        </row>
        <row r="836">
          <cell r="M836">
            <v>12</v>
          </cell>
          <cell r="N836" t="str">
            <v>2014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0</v>
          </cell>
          <cell r="T836">
            <v>0</v>
          </cell>
          <cell r="U836">
            <v>0</v>
          </cell>
          <cell r="W836">
            <v>12</v>
          </cell>
          <cell r="X836" t="str">
            <v>2014</v>
          </cell>
          <cell r="Y836">
            <v>0</v>
          </cell>
          <cell r="Z836">
            <v>0</v>
          </cell>
          <cell r="AA836">
            <v>0</v>
          </cell>
          <cell r="AB836">
            <v>0</v>
          </cell>
          <cell r="AC836">
            <v>0</v>
          </cell>
          <cell r="AD836">
            <v>0</v>
          </cell>
          <cell r="AE836">
            <v>2802200</v>
          </cell>
        </row>
        <row r="837">
          <cell r="M837">
            <v>1</v>
          </cell>
          <cell r="N837" t="str">
            <v>2015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W837">
            <v>1</v>
          </cell>
          <cell r="X837" t="str">
            <v>2015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2771667</v>
          </cell>
          <cell r="AE837">
            <v>0</v>
          </cell>
        </row>
        <row r="838">
          <cell r="M838">
            <v>1</v>
          </cell>
          <cell r="N838" t="str">
            <v>2015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W838">
            <v>1</v>
          </cell>
          <cell r="X838" t="str">
            <v>2015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964050</v>
          </cell>
        </row>
        <row r="839">
          <cell r="M839">
            <v>1</v>
          </cell>
          <cell r="N839" t="str">
            <v>2015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W839">
            <v>1</v>
          </cell>
          <cell r="X839" t="str">
            <v>2015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1928100</v>
          </cell>
        </row>
        <row r="840">
          <cell r="M840">
            <v>1</v>
          </cell>
          <cell r="N840" t="str">
            <v>2015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W840">
            <v>1</v>
          </cell>
          <cell r="X840" t="str">
            <v>2015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964050</v>
          </cell>
        </row>
        <row r="841">
          <cell r="M841">
            <v>1</v>
          </cell>
          <cell r="N841" t="str">
            <v>2015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W841">
            <v>1</v>
          </cell>
          <cell r="X841" t="str">
            <v>2015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1928100</v>
          </cell>
        </row>
        <row r="842">
          <cell r="M842">
            <v>1</v>
          </cell>
          <cell r="N842" t="str">
            <v>2015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W842">
            <v>1</v>
          </cell>
          <cell r="X842" t="str">
            <v>2015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2771667</v>
          </cell>
          <cell r="AE842">
            <v>0</v>
          </cell>
        </row>
        <row r="843">
          <cell r="M843">
            <v>1</v>
          </cell>
          <cell r="N843" t="str">
            <v>2015</v>
          </cell>
          <cell r="O843">
            <v>0</v>
          </cell>
          <cell r="P843">
            <v>0</v>
          </cell>
          <cell r="Q843">
            <v>0</v>
          </cell>
          <cell r="R843">
            <v>0</v>
          </cell>
          <cell r="S843">
            <v>0</v>
          </cell>
          <cell r="T843">
            <v>0</v>
          </cell>
          <cell r="U843">
            <v>0</v>
          </cell>
          <cell r="W843">
            <v>1</v>
          </cell>
          <cell r="X843" t="str">
            <v>2015</v>
          </cell>
          <cell r="Y843">
            <v>0</v>
          </cell>
          <cell r="Z843">
            <v>0</v>
          </cell>
          <cell r="AA843">
            <v>0</v>
          </cell>
          <cell r="AB843">
            <v>0</v>
          </cell>
          <cell r="AC843">
            <v>0</v>
          </cell>
          <cell r="AD843">
            <v>0</v>
          </cell>
          <cell r="AE843">
            <v>964050</v>
          </cell>
        </row>
        <row r="844">
          <cell r="M844">
            <v>1</v>
          </cell>
          <cell r="N844" t="str">
            <v>2015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2771667</v>
          </cell>
          <cell r="U844">
            <v>0</v>
          </cell>
          <cell r="W844">
            <v>1</v>
          </cell>
          <cell r="X844" t="str">
            <v>2015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</row>
        <row r="845">
          <cell r="M845">
            <v>1</v>
          </cell>
          <cell r="N845" t="str">
            <v>2015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W845">
            <v>1</v>
          </cell>
          <cell r="X845" t="str">
            <v>2015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964050</v>
          </cell>
        </row>
        <row r="846">
          <cell r="M846">
            <v>1</v>
          </cell>
          <cell r="N846" t="str">
            <v>2015</v>
          </cell>
          <cell r="O846">
            <v>0</v>
          </cell>
          <cell r="P846">
            <v>0</v>
          </cell>
          <cell r="Q846">
            <v>0</v>
          </cell>
          <cell r="R846">
            <v>0</v>
          </cell>
          <cell r="S846">
            <v>0</v>
          </cell>
          <cell r="T846">
            <v>0</v>
          </cell>
          <cell r="U846">
            <v>0</v>
          </cell>
          <cell r="W846">
            <v>1</v>
          </cell>
          <cell r="X846" t="str">
            <v>2015</v>
          </cell>
          <cell r="Y846">
            <v>0</v>
          </cell>
          <cell r="Z846">
            <v>0</v>
          </cell>
          <cell r="AA846">
            <v>0</v>
          </cell>
          <cell r="AB846">
            <v>0</v>
          </cell>
          <cell r="AC846">
            <v>0</v>
          </cell>
          <cell r="AD846">
            <v>0</v>
          </cell>
          <cell r="AE846">
            <v>1325500</v>
          </cell>
        </row>
        <row r="847">
          <cell r="M847">
            <v>1</v>
          </cell>
          <cell r="N847" t="str">
            <v>2015</v>
          </cell>
          <cell r="O847">
            <v>0</v>
          </cell>
          <cell r="P847">
            <v>0</v>
          </cell>
          <cell r="Q847">
            <v>0</v>
          </cell>
          <cell r="R847">
            <v>0</v>
          </cell>
          <cell r="S847">
            <v>0</v>
          </cell>
          <cell r="T847">
            <v>0</v>
          </cell>
          <cell r="U847">
            <v>0</v>
          </cell>
          <cell r="W847">
            <v>1</v>
          </cell>
          <cell r="X847" t="str">
            <v>2015</v>
          </cell>
          <cell r="Y847">
            <v>0</v>
          </cell>
          <cell r="Z847">
            <v>0</v>
          </cell>
          <cell r="AA847">
            <v>0</v>
          </cell>
          <cell r="AB847">
            <v>0</v>
          </cell>
          <cell r="AC847">
            <v>0</v>
          </cell>
          <cell r="AD847">
            <v>0</v>
          </cell>
          <cell r="AE847">
            <v>964050</v>
          </cell>
        </row>
        <row r="848">
          <cell r="M848">
            <v>1</v>
          </cell>
          <cell r="N848" t="str">
            <v>2015</v>
          </cell>
          <cell r="O848">
            <v>0</v>
          </cell>
          <cell r="P848">
            <v>0</v>
          </cell>
          <cell r="Q848">
            <v>0</v>
          </cell>
          <cell r="R848">
            <v>0</v>
          </cell>
          <cell r="S848">
            <v>0</v>
          </cell>
          <cell r="T848">
            <v>0</v>
          </cell>
          <cell r="U848">
            <v>0</v>
          </cell>
          <cell r="W848">
            <v>1</v>
          </cell>
          <cell r="X848" t="str">
            <v>2015</v>
          </cell>
          <cell r="Y848">
            <v>0</v>
          </cell>
          <cell r="Z848">
            <v>0</v>
          </cell>
          <cell r="AA848">
            <v>0</v>
          </cell>
          <cell r="AB848">
            <v>0</v>
          </cell>
          <cell r="AC848">
            <v>0</v>
          </cell>
          <cell r="AD848">
            <v>0</v>
          </cell>
          <cell r="AE848">
            <v>964050</v>
          </cell>
        </row>
        <row r="849">
          <cell r="M849">
            <v>2</v>
          </cell>
          <cell r="N849" t="str">
            <v>2015</v>
          </cell>
          <cell r="O849">
            <v>0</v>
          </cell>
          <cell r="P849">
            <v>0</v>
          </cell>
          <cell r="Q849">
            <v>0</v>
          </cell>
          <cell r="R849">
            <v>0</v>
          </cell>
          <cell r="S849">
            <v>0</v>
          </cell>
          <cell r="T849">
            <v>0</v>
          </cell>
          <cell r="U849">
            <v>0</v>
          </cell>
          <cell r="W849">
            <v>2</v>
          </cell>
          <cell r="X849" t="str">
            <v>2015</v>
          </cell>
          <cell r="Y849">
            <v>0</v>
          </cell>
          <cell r="Z849">
            <v>0</v>
          </cell>
          <cell r="AA849">
            <v>0</v>
          </cell>
          <cell r="AB849">
            <v>0</v>
          </cell>
          <cell r="AC849">
            <v>0</v>
          </cell>
          <cell r="AD849">
            <v>2771667</v>
          </cell>
          <cell r="AE849">
            <v>0</v>
          </cell>
        </row>
        <row r="850">
          <cell r="M850">
            <v>2</v>
          </cell>
          <cell r="N850" t="str">
            <v>2015</v>
          </cell>
          <cell r="O850">
            <v>0</v>
          </cell>
          <cell r="P850">
            <v>0</v>
          </cell>
          <cell r="Q850">
            <v>0</v>
          </cell>
          <cell r="R850">
            <v>0</v>
          </cell>
          <cell r="S850">
            <v>0</v>
          </cell>
          <cell r="T850">
            <v>0</v>
          </cell>
          <cell r="U850">
            <v>0</v>
          </cell>
          <cell r="W850">
            <v>2</v>
          </cell>
          <cell r="X850" t="str">
            <v>2015</v>
          </cell>
          <cell r="Y850">
            <v>0</v>
          </cell>
          <cell r="Z850">
            <v>0</v>
          </cell>
          <cell r="AA850">
            <v>0</v>
          </cell>
          <cell r="AB850">
            <v>0</v>
          </cell>
          <cell r="AC850">
            <v>0</v>
          </cell>
          <cell r="AD850">
            <v>0</v>
          </cell>
          <cell r="AE850">
            <v>964050</v>
          </cell>
        </row>
        <row r="851">
          <cell r="M851">
            <v>2</v>
          </cell>
          <cell r="N851" t="str">
            <v>2015</v>
          </cell>
          <cell r="O851">
            <v>0</v>
          </cell>
          <cell r="P851">
            <v>0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  <cell r="U851">
            <v>0</v>
          </cell>
          <cell r="W851">
            <v>2</v>
          </cell>
          <cell r="X851" t="str">
            <v>2015</v>
          </cell>
          <cell r="Y851">
            <v>0</v>
          </cell>
          <cell r="Z851">
            <v>0</v>
          </cell>
          <cell r="AA851">
            <v>0</v>
          </cell>
          <cell r="AB851">
            <v>0</v>
          </cell>
          <cell r="AC851">
            <v>0</v>
          </cell>
          <cell r="AD851">
            <v>0</v>
          </cell>
          <cell r="AE851">
            <v>1928100</v>
          </cell>
        </row>
        <row r="852">
          <cell r="M852">
            <v>2</v>
          </cell>
          <cell r="N852" t="str">
            <v>2015</v>
          </cell>
          <cell r="O852">
            <v>0</v>
          </cell>
          <cell r="P852">
            <v>0</v>
          </cell>
          <cell r="Q852">
            <v>0</v>
          </cell>
          <cell r="R852">
            <v>0</v>
          </cell>
          <cell r="S852">
            <v>0</v>
          </cell>
          <cell r="T852">
            <v>0</v>
          </cell>
          <cell r="U852">
            <v>0</v>
          </cell>
          <cell r="W852">
            <v>2</v>
          </cell>
          <cell r="X852" t="str">
            <v>2015</v>
          </cell>
          <cell r="Y852">
            <v>0</v>
          </cell>
          <cell r="Z852">
            <v>0</v>
          </cell>
          <cell r="AA852">
            <v>0</v>
          </cell>
          <cell r="AB852">
            <v>0</v>
          </cell>
          <cell r="AC852">
            <v>0</v>
          </cell>
          <cell r="AD852">
            <v>0</v>
          </cell>
          <cell r="AE852">
            <v>964050</v>
          </cell>
        </row>
        <row r="853">
          <cell r="M853">
            <v>2</v>
          </cell>
          <cell r="N853" t="str">
            <v>2015</v>
          </cell>
          <cell r="O853">
            <v>0</v>
          </cell>
          <cell r="P853">
            <v>0</v>
          </cell>
          <cell r="Q853">
            <v>0</v>
          </cell>
          <cell r="R853">
            <v>0</v>
          </cell>
          <cell r="S853">
            <v>0</v>
          </cell>
          <cell r="T853">
            <v>0</v>
          </cell>
          <cell r="U853">
            <v>0</v>
          </cell>
          <cell r="W853">
            <v>2</v>
          </cell>
          <cell r="X853" t="str">
            <v>2015</v>
          </cell>
          <cell r="Y853">
            <v>0</v>
          </cell>
          <cell r="Z853">
            <v>0</v>
          </cell>
          <cell r="AA853">
            <v>0</v>
          </cell>
          <cell r="AB853">
            <v>0</v>
          </cell>
          <cell r="AC853">
            <v>0</v>
          </cell>
          <cell r="AD853">
            <v>0</v>
          </cell>
          <cell r="AE853">
            <v>964050</v>
          </cell>
        </row>
        <row r="854">
          <cell r="M854">
            <v>2</v>
          </cell>
          <cell r="N854" t="str">
            <v>2015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W854">
            <v>2</v>
          </cell>
          <cell r="X854" t="str">
            <v>2015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2771667</v>
          </cell>
          <cell r="AE854">
            <v>0</v>
          </cell>
        </row>
        <row r="855">
          <cell r="M855">
            <v>2</v>
          </cell>
          <cell r="N855" t="str">
            <v>2015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964050</v>
          </cell>
          <cell r="W855">
            <v>2</v>
          </cell>
          <cell r="X855" t="str">
            <v>2015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</row>
        <row r="856">
          <cell r="M856">
            <v>2</v>
          </cell>
          <cell r="N856" t="str">
            <v>2015</v>
          </cell>
          <cell r="O856">
            <v>0</v>
          </cell>
          <cell r="P856">
            <v>0</v>
          </cell>
          <cell r="Q856">
            <v>0</v>
          </cell>
          <cell r="R856">
            <v>0</v>
          </cell>
          <cell r="S856">
            <v>0</v>
          </cell>
          <cell r="T856">
            <v>0</v>
          </cell>
          <cell r="U856">
            <v>1928100</v>
          </cell>
          <cell r="W856">
            <v>2</v>
          </cell>
          <cell r="X856" t="str">
            <v>2015</v>
          </cell>
          <cell r="Y856">
            <v>0</v>
          </cell>
          <cell r="Z856">
            <v>0</v>
          </cell>
          <cell r="AA856">
            <v>0</v>
          </cell>
          <cell r="AB856">
            <v>0</v>
          </cell>
          <cell r="AC856">
            <v>0</v>
          </cell>
          <cell r="AD856">
            <v>0</v>
          </cell>
          <cell r="AE856">
            <v>0</v>
          </cell>
        </row>
        <row r="857">
          <cell r="M857">
            <v>2</v>
          </cell>
          <cell r="N857" t="str">
            <v>2015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1325500</v>
          </cell>
          <cell r="W857">
            <v>2</v>
          </cell>
          <cell r="X857" t="str">
            <v>2015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</row>
        <row r="858">
          <cell r="M858">
            <v>2</v>
          </cell>
          <cell r="N858" t="str">
            <v>2015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964050</v>
          </cell>
          <cell r="W858">
            <v>2</v>
          </cell>
          <cell r="X858" t="str">
            <v>2015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</row>
        <row r="859">
          <cell r="M859">
            <v>2</v>
          </cell>
          <cell r="N859" t="str">
            <v>2015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W859">
            <v>2</v>
          </cell>
          <cell r="X859" t="str">
            <v>2015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2771667</v>
          </cell>
          <cell r="AE859">
            <v>0</v>
          </cell>
        </row>
        <row r="860">
          <cell r="M860">
            <v>2</v>
          </cell>
          <cell r="N860" t="str">
            <v>2015</v>
          </cell>
          <cell r="O860">
            <v>0</v>
          </cell>
          <cell r="P860">
            <v>0</v>
          </cell>
          <cell r="Q860">
            <v>0</v>
          </cell>
          <cell r="R860">
            <v>0</v>
          </cell>
          <cell r="S860">
            <v>0</v>
          </cell>
          <cell r="T860">
            <v>0</v>
          </cell>
          <cell r="U860">
            <v>964050</v>
          </cell>
          <cell r="W860">
            <v>2</v>
          </cell>
          <cell r="X860" t="str">
            <v>2015</v>
          </cell>
          <cell r="Y860">
            <v>0</v>
          </cell>
          <cell r="Z860">
            <v>0</v>
          </cell>
          <cell r="AA860">
            <v>0</v>
          </cell>
          <cell r="AB860">
            <v>0</v>
          </cell>
          <cell r="AC860">
            <v>0</v>
          </cell>
          <cell r="AD860">
            <v>0</v>
          </cell>
          <cell r="AE860">
            <v>0</v>
          </cell>
        </row>
        <row r="861">
          <cell r="M861">
            <v>3</v>
          </cell>
          <cell r="N861" t="str">
            <v>2015</v>
          </cell>
          <cell r="O861">
            <v>0</v>
          </cell>
          <cell r="P861">
            <v>0</v>
          </cell>
          <cell r="Q861">
            <v>0</v>
          </cell>
          <cell r="R861">
            <v>0</v>
          </cell>
          <cell r="S861">
            <v>0</v>
          </cell>
          <cell r="T861">
            <v>0</v>
          </cell>
          <cell r="U861">
            <v>0</v>
          </cell>
          <cell r="W861">
            <v>3</v>
          </cell>
          <cell r="X861" t="str">
            <v>2015</v>
          </cell>
          <cell r="Y861">
            <v>0</v>
          </cell>
          <cell r="Z861">
            <v>0</v>
          </cell>
          <cell r="AA861">
            <v>0</v>
          </cell>
          <cell r="AB861">
            <v>0</v>
          </cell>
          <cell r="AC861">
            <v>0</v>
          </cell>
          <cell r="AD861">
            <v>0</v>
          </cell>
          <cell r="AE861">
            <v>1928100</v>
          </cell>
        </row>
        <row r="862">
          <cell r="M862">
            <v>3</v>
          </cell>
          <cell r="N862" t="str">
            <v>2015</v>
          </cell>
          <cell r="O862">
            <v>0</v>
          </cell>
          <cell r="P862">
            <v>0</v>
          </cell>
          <cell r="Q862">
            <v>0</v>
          </cell>
          <cell r="R862">
            <v>0</v>
          </cell>
          <cell r="S862">
            <v>0</v>
          </cell>
          <cell r="T862">
            <v>0</v>
          </cell>
          <cell r="U862">
            <v>0</v>
          </cell>
          <cell r="W862">
            <v>3</v>
          </cell>
          <cell r="X862" t="str">
            <v>2015</v>
          </cell>
          <cell r="Y862">
            <v>0</v>
          </cell>
          <cell r="Z862">
            <v>0</v>
          </cell>
          <cell r="AA862">
            <v>0</v>
          </cell>
          <cell r="AB862">
            <v>0</v>
          </cell>
          <cell r="AC862">
            <v>0</v>
          </cell>
          <cell r="AD862">
            <v>0</v>
          </cell>
          <cell r="AE862">
            <v>964050</v>
          </cell>
        </row>
        <row r="863">
          <cell r="M863">
            <v>3</v>
          </cell>
          <cell r="N863" t="str">
            <v>2015</v>
          </cell>
          <cell r="O863">
            <v>0</v>
          </cell>
          <cell r="P863">
            <v>0</v>
          </cell>
          <cell r="Q863">
            <v>0</v>
          </cell>
          <cell r="R863">
            <v>0</v>
          </cell>
          <cell r="S863">
            <v>0</v>
          </cell>
          <cell r="T863">
            <v>0</v>
          </cell>
          <cell r="U863">
            <v>964050</v>
          </cell>
          <cell r="W863">
            <v>3</v>
          </cell>
          <cell r="X863" t="str">
            <v>2015</v>
          </cell>
          <cell r="Y863">
            <v>0</v>
          </cell>
          <cell r="Z863">
            <v>0</v>
          </cell>
          <cell r="AA863">
            <v>0</v>
          </cell>
          <cell r="AB863">
            <v>0</v>
          </cell>
          <cell r="AC863">
            <v>0</v>
          </cell>
          <cell r="AD863">
            <v>0</v>
          </cell>
          <cell r="AE863">
            <v>0</v>
          </cell>
        </row>
        <row r="864">
          <cell r="M864">
            <v>3</v>
          </cell>
          <cell r="N864" t="str">
            <v>2015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W864">
            <v>3</v>
          </cell>
          <cell r="X864" t="str">
            <v>2015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2771667</v>
          </cell>
          <cell r="AE864">
            <v>0</v>
          </cell>
        </row>
        <row r="865">
          <cell r="M865">
            <v>3</v>
          </cell>
          <cell r="N865" t="str">
            <v>2015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W865">
            <v>3</v>
          </cell>
          <cell r="X865" t="str">
            <v>2015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1325500</v>
          </cell>
        </row>
        <row r="866">
          <cell r="M866">
            <v>3</v>
          </cell>
          <cell r="N866" t="str">
            <v>2015</v>
          </cell>
          <cell r="O866">
            <v>0</v>
          </cell>
          <cell r="P866">
            <v>0</v>
          </cell>
          <cell r="Q866">
            <v>0</v>
          </cell>
          <cell r="R866">
            <v>0</v>
          </cell>
          <cell r="S866">
            <v>0</v>
          </cell>
          <cell r="T866">
            <v>0</v>
          </cell>
          <cell r="U866">
            <v>0</v>
          </cell>
          <cell r="W866">
            <v>3</v>
          </cell>
          <cell r="X866" t="str">
            <v>2015</v>
          </cell>
          <cell r="Y866">
            <v>0</v>
          </cell>
          <cell r="Z866">
            <v>0</v>
          </cell>
          <cell r="AA866">
            <v>0</v>
          </cell>
          <cell r="AB866">
            <v>0</v>
          </cell>
          <cell r="AC866">
            <v>0</v>
          </cell>
          <cell r="AD866">
            <v>0</v>
          </cell>
          <cell r="AE866">
            <v>964050</v>
          </cell>
        </row>
        <row r="867">
          <cell r="M867">
            <v>3</v>
          </cell>
          <cell r="N867" t="str">
            <v>2015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W867">
            <v>3</v>
          </cell>
          <cell r="X867" t="str">
            <v>2015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964050</v>
          </cell>
        </row>
        <row r="868">
          <cell r="M868">
            <v>3</v>
          </cell>
          <cell r="N868" t="str">
            <v>2015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2771667</v>
          </cell>
          <cell r="U868">
            <v>0</v>
          </cell>
          <cell r="W868">
            <v>3</v>
          </cell>
          <cell r="X868" t="str">
            <v>2015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</row>
        <row r="869">
          <cell r="M869">
            <v>3</v>
          </cell>
          <cell r="N869" t="str">
            <v>2015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1928100</v>
          </cell>
          <cell r="W869">
            <v>3</v>
          </cell>
          <cell r="X869" t="str">
            <v>2015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</row>
        <row r="870">
          <cell r="M870">
            <v>3</v>
          </cell>
          <cell r="N870" t="str">
            <v>2015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964050</v>
          </cell>
          <cell r="W870">
            <v>3</v>
          </cell>
          <cell r="X870" t="str">
            <v>2015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</row>
        <row r="871">
          <cell r="M871">
            <v>3</v>
          </cell>
          <cell r="N871" t="str">
            <v>2015</v>
          </cell>
          <cell r="O871">
            <v>0</v>
          </cell>
          <cell r="P871">
            <v>0</v>
          </cell>
          <cell r="Q871">
            <v>0</v>
          </cell>
          <cell r="R871">
            <v>0</v>
          </cell>
          <cell r="S871">
            <v>0</v>
          </cell>
          <cell r="T871">
            <v>2771667</v>
          </cell>
          <cell r="U871">
            <v>0</v>
          </cell>
          <cell r="W871">
            <v>3</v>
          </cell>
          <cell r="X871" t="str">
            <v>2015</v>
          </cell>
          <cell r="Y871">
            <v>0</v>
          </cell>
          <cell r="Z871">
            <v>0</v>
          </cell>
          <cell r="AA871">
            <v>0</v>
          </cell>
          <cell r="AB871">
            <v>0</v>
          </cell>
          <cell r="AC871">
            <v>0</v>
          </cell>
          <cell r="AD871">
            <v>0</v>
          </cell>
          <cell r="AE871">
            <v>0</v>
          </cell>
        </row>
        <row r="872">
          <cell r="M872">
            <v>3</v>
          </cell>
          <cell r="N872" t="str">
            <v>2015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964050</v>
          </cell>
          <cell r="W872">
            <v>3</v>
          </cell>
          <cell r="X872" t="str">
            <v>2015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</row>
        <row r="873">
          <cell r="M873">
            <v>4</v>
          </cell>
          <cell r="N873" t="str">
            <v>2015</v>
          </cell>
          <cell r="O873">
            <v>0</v>
          </cell>
          <cell r="P873">
            <v>0</v>
          </cell>
          <cell r="Q873">
            <v>0</v>
          </cell>
          <cell r="R873">
            <v>0</v>
          </cell>
          <cell r="S873">
            <v>0</v>
          </cell>
          <cell r="T873">
            <v>0</v>
          </cell>
          <cell r="U873">
            <v>0</v>
          </cell>
          <cell r="W873">
            <v>4</v>
          </cell>
          <cell r="X873" t="str">
            <v>2015</v>
          </cell>
          <cell r="Y873">
            <v>0</v>
          </cell>
          <cell r="Z873">
            <v>0</v>
          </cell>
          <cell r="AA873">
            <v>0</v>
          </cell>
          <cell r="AB873">
            <v>0</v>
          </cell>
          <cell r="AC873">
            <v>0</v>
          </cell>
          <cell r="AD873">
            <v>0</v>
          </cell>
          <cell r="AE873">
            <v>1763300</v>
          </cell>
        </row>
        <row r="874">
          <cell r="M874">
            <v>4</v>
          </cell>
          <cell r="N874" t="str">
            <v>2015</v>
          </cell>
          <cell r="O874">
            <v>0</v>
          </cell>
          <cell r="P874">
            <v>0</v>
          </cell>
          <cell r="Q874">
            <v>0</v>
          </cell>
          <cell r="R874">
            <v>0</v>
          </cell>
          <cell r="S874">
            <v>0</v>
          </cell>
          <cell r="T874">
            <v>0</v>
          </cell>
          <cell r="U874">
            <v>0</v>
          </cell>
          <cell r="W874">
            <v>4</v>
          </cell>
          <cell r="X874" t="str">
            <v>2015</v>
          </cell>
          <cell r="Y874">
            <v>0</v>
          </cell>
          <cell r="Z874">
            <v>0</v>
          </cell>
          <cell r="AA874">
            <v>0</v>
          </cell>
          <cell r="AB874">
            <v>0</v>
          </cell>
          <cell r="AC874">
            <v>0</v>
          </cell>
          <cell r="AD874">
            <v>2421000</v>
          </cell>
          <cell r="AE874">
            <v>0</v>
          </cell>
        </row>
        <row r="875">
          <cell r="M875">
            <v>4</v>
          </cell>
          <cell r="N875" t="str">
            <v>2015</v>
          </cell>
          <cell r="O875">
            <v>0</v>
          </cell>
          <cell r="P875">
            <v>0</v>
          </cell>
          <cell r="Q875">
            <v>0</v>
          </cell>
          <cell r="R875">
            <v>0</v>
          </cell>
          <cell r="S875">
            <v>0</v>
          </cell>
          <cell r="T875">
            <v>0</v>
          </cell>
          <cell r="U875">
            <v>0</v>
          </cell>
          <cell r="W875">
            <v>4</v>
          </cell>
          <cell r="X875" t="str">
            <v>2015</v>
          </cell>
          <cell r="Y875">
            <v>0</v>
          </cell>
          <cell r="Z875">
            <v>0</v>
          </cell>
          <cell r="AA875">
            <v>0</v>
          </cell>
          <cell r="AB875">
            <v>0</v>
          </cell>
          <cell r="AC875">
            <v>0</v>
          </cell>
          <cell r="AD875">
            <v>2421000</v>
          </cell>
          <cell r="AE875">
            <v>0</v>
          </cell>
        </row>
        <row r="876">
          <cell r="M876">
            <v>4</v>
          </cell>
          <cell r="N876" t="str">
            <v>2015</v>
          </cell>
          <cell r="O876">
            <v>0</v>
          </cell>
          <cell r="P876">
            <v>0</v>
          </cell>
          <cell r="Q876">
            <v>0</v>
          </cell>
          <cell r="R876">
            <v>0</v>
          </cell>
          <cell r="S876">
            <v>0</v>
          </cell>
          <cell r="T876">
            <v>0</v>
          </cell>
          <cell r="U876">
            <v>0</v>
          </cell>
          <cell r="W876">
            <v>4</v>
          </cell>
          <cell r="X876" t="str">
            <v>2015</v>
          </cell>
          <cell r="Y876">
            <v>0</v>
          </cell>
          <cell r="Z876">
            <v>0</v>
          </cell>
          <cell r="AA876">
            <v>0</v>
          </cell>
          <cell r="AB876">
            <v>0</v>
          </cell>
          <cell r="AC876">
            <v>0</v>
          </cell>
          <cell r="AD876">
            <v>0</v>
          </cell>
          <cell r="AE876">
            <v>881650</v>
          </cell>
        </row>
        <row r="877">
          <cell r="M877">
            <v>4</v>
          </cell>
          <cell r="N877" t="str">
            <v>2015</v>
          </cell>
          <cell r="O877">
            <v>0</v>
          </cell>
          <cell r="P877">
            <v>0</v>
          </cell>
          <cell r="Q877">
            <v>0</v>
          </cell>
          <cell r="R877">
            <v>0</v>
          </cell>
          <cell r="S877">
            <v>0</v>
          </cell>
          <cell r="T877">
            <v>0</v>
          </cell>
          <cell r="U877">
            <v>0</v>
          </cell>
          <cell r="W877">
            <v>4</v>
          </cell>
          <cell r="X877" t="str">
            <v>2015</v>
          </cell>
          <cell r="Y877">
            <v>0</v>
          </cell>
          <cell r="Z877">
            <v>0</v>
          </cell>
          <cell r="AA877">
            <v>0</v>
          </cell>
          <cell r="AB877">
            <v>0</v>
          </cell>
          <cell r="AC877">
            <v>0</v>
          </cell>
          <cell r="AD877">
            <v>2421000</v>
          </cell>
          <cell r="AE877">
            <v>0</v>
          </cell>
        </row>
        <row r="878">
          <cell r="M878">
            <v>4</v>
          </cell>
          <cell r="N878" t="str">
            <v>2015</v>
          </cell>
          <cell r="O878">
            <v>0</v>
          </cell>
          <cell r="P878">
            <v>0</v>
          </cell>
          <cell r="Q878">
            <v>0</v>
          </cell>
          <cell r="R878">
            <v>0</v>
          </cell>
          <cell r="S878">
            <v>0</v>
          </cell>
          <cell r="T878">
            <v>0</v>
          </cell>
          <cell r="U878">
            <v>0</v>
          </cell>
          <cell r="W878">
            <v>4</v>
          </cell>
          <cell r="X878" t="str">
            <v>2015</v>
          </cell>
          <cell r="Y878">
            <v>0</v>
          </cell>
          <cell r="Z878">
            <v>0</v>
          </cell>
          <cell r="AA878">
            <v>0</v>
          </cell>
          <cell r="AB878">
            <v>0</v>
          </cell>
          <cell r="AC878">
            <v>0</v>
          </cell>
          <cell r="AD878">
            <v>0</v>
          </cell>
          <cell r="AE878">
            <v>881650</v>
          </cell>
        </row>
        <row r="879">
          <cell r="M879">
            <v>4</v>
          </cell>
          <cell r="N879" t="str">
            <v>2015</v>
          </cell>
          <cell r="O879">
            <v>0</v>
          </cell>
          <cell r="P879">
            <v>0</v>
          </cell>
          <cell r="Q879">
            <v>0</v>
          </cell>
          <cell r="R879">
            <v>0</v>
          </cell>
          <cell r="S879">
            <v>0</v>
          </cell>
          <cell r="T879">
            <v>0</v>
          </cell>
          <cell r="U879">
            <v>1763300</v>
          </cell>
          <cell r="W879">
            <v>4</v>
          </cell>
          <cell r="X879" t="str">
            <v>2015</v>
          </cell>
          <cell r="Y879">
            <v>0</v>
          </cell>
          <cell r="Z879">
            <v>0</v>
          </cell>
          <cell r="AA879">
            <v>0</v>
          </cell>
          <cell r="AB879">
            <v>0</v>
          </cell>
          <cell r="AC879">
            <v>0</v>
          </cell>
          <cell r="AD879">
            <v>0</v>
          </cell>
          <cell r="AE879">
            <v>0</v>
          </cell>
        </row>
        <row r="880">
          <cell r="M880">
            <v>4</v>
          </cell>
          <cell r="N880" t="str">
            <v>2015</v>
          </cell>
          <cell r="O880">
            <v>0</v>
          </cell>
          <cell r="P880">
            <v>0</v>
          </cell>
          <cell r="Q880">
            <v>0</v>
          </cell>
          <cell r="R880">
            <v>0</v>
          </cell>
          <cell r="S880">
            <v>0</v>
          </cell>
          <cell r="T880">
            <v>0</v>
          </cell>
          <cell r="U880">
            <v>0</v>
          </cell>
          <cell r="W880">
            <v>4</v>
          </cell>
          <cell r="X880" t="str">
            <v>2015</v>
          </cell>
          <cell r="Y880">
            <v>0</v>
          </cell>
          <cell r="Z880">
            <v>0</v>
          </cell>
          <cell r="AA880">
            <v>0</v>
          </cell>
          <cell r="AB880">
            <v>0</v>
          </cell>
          <cell r="AC880">
            <v>0</v>
          </cell>
          <cell r="AD880">
            <v>0</v>
          </cell>
          <cell r="AE880">
            <v>881650</v>
          </cell>
        </row>
        <row r="881">
          <cell r="M881">
            <v>4</v>
          </cell>
          <cell r="N881" t="str">
            <v>2015</v>
          </cell>
          <cell r="O881">
            <v>0</v>
          </cell>
          <cell r="P881">
            <v>0</v>
          </cell>
          <cell r="Q881">
            <v>0</v>
          </cell>
          <cell r="R881">
            <v>0</v>
          </cell>
          <cell r="S881">
            <v>0</v>
          </cell>
          <cell r="T881">
            <v>0</v>
          </cell>
          <cell r="U881">
            <v>0</v>
          </cell>
          <cell r="W881">
            <v>4</v>
          </cell>
          <cell r="X881" t="str">
            <v>2015</v>
          </cell>
          <cell r="Y881">
            <v>0</v>
          </cell>
          <cell r="Z881">
            <v>0</v>
          </cell>
          <cell r="AA881">
            <v>0</v>
          </cell>
          <cell r="AB881">
            <v>0</v>
          </cell>
          <cell r="AC881">
            <v>0</v>
          </cell>
          <cell r="AD881">
            <v>0</v>
          </cell>
          <cell r="AE881">
            <v>881650</v>
          </cell>
        </row>
        <row r="882">
          <cell r="M882">
            <v>4</v>
          </cell>
          <cell r="N882" t="str">
            <v>2015</v>
          </cell>
          <cell r="O882">
            <v>0</v>
          </cell>
          <cell r="P882">
            <v>0</v>
          </cell>
          <cell r="Q882">
            <v>0</v>
          </cell>
          <cell r="R882">
            <v>0</v>
          </cell>
          <cell r="S882">
            <v>0</v>
          </cell>
          <cell r="T882">
            <v>0</v>
          </cell>
          <cell r="U882">
            <v>0</v>
          </cell>
          <cell r="W882">
            <v>4</v>
          </cell>
          <cell r="X882" t="str">
            <v>2015</v>
          </cell>
          <cell r="Y882">
            <v>0</v>
          </cell>
          <cell r="Z882">
            <v>0</v>
          </cell>
          <cell r="AA882">
            <v>0</v>
          </cell>
          <cell r="AB882">
            <v>0</v>
          </cell>
          <cell r="AC882">
            <v>0</v>
          </cell>
          <cell r="AD882">
            <v>0</v>
          </cell>
          <cell r="AE882">
            <v>1553500</v>
          </cell>
        </row>
        <row r="883">
          <cell r="M883">
            <v>4</v>
          </cell>
          <cell r="N883" t="str">
            <v>2015</v>
          </cell>
          <cell r="O883">
            <v>0</v>
          </cell>
          <cell r="P883">
            <v>0</v>
          </cell>
          <cell r="Q883">
            <v>0</v>
          </cell>
          <cell r="R883">
            <v>0</v>
          </cell>
          <cell r="S883">
            <v>0</v>
          </cell>
          <cell r="T883">
            <v>0</v>
          </cell>
          <cell r="U883">
            <v>0</v>
          </cell>
          <cell r="W883">
            <v>4</v>
          </cell>
          <cell r="X883" t="str">
            <v>2015</v>
          </cell>
          <cell r="Y883">
            <v>0</v>
          </cell>
          <cell r="Z883">
            <v>0</v>
          </cell>
          <cell r="AA883">
            <v>0</v>
          </cell>
          <cell r="AB883">
            <v>0</v>
          </cell>
          <cell r="AC883">
            <v>0</v>
          </cell>
          <cell r="AD883">
            <v>0</v>
          </cell>
          <cell r="AE883">
            <v>881650</v>
          </cell>
        </row>
        <row r="884">
          <cell r="M884">
            <v>4</v>
          </cell>
          <cell r="N884" t="str">
            <v>2015</v>
          </cell>
          <cell r="O884">
            <v>0</v>
          </cell>
          <cell r="P884">
            <v>0</v>
          </cell>
          <cell r="Q884">
            <v>0</v>
          </cell>
          <cell r="R884">
            <v>0</v>
          </cell>
          <cell r="S884">
            <v>0</v>
          </cell>
          <cell r="T884">
            <v>0</v>
          </cell>
          <cell r="U884">
            <v>0</v>
          </cell>
          <cell r="W884">
            <v>4</v>
          </cell>
          <cell r="X884" t="str">
            <v>2015</v>
          </cell>
          <cell r="Y884">
            <v>0</v>
          </cell>
          <cell r="Z884">
            <v>0</v>
          </cell>
          <cell r="AA884">
            <v>0</v>
          </cell>
          <cell r="AB884">
            <v>0</v>
          </cell>
          <cell r="AC884">
            <v>0</v>
          </cell>
          <cell r="AD884">
            <v>0</v>
          </cell>
          <cell r="AE884">
            <v>881650</v>
          </cell>
        </row>
        <row r="885">
          <cell r="M885">
            <v>5</v>
          </cell>
          <cell r="N885" t="str">
            <v>2015</v>
          </cell>
          <cell r="O885">
            <v>0</v>
          </cell>
          <cell r="P885">
            <v>0</v>
          </cell>
          <cell r="Q885">
            <v>0</v>
          </cell>
          <cell r="R885">
            <v>0</v>
          </cell>
          <cell r="S885">
            <v>0</v>
          </cell>
          <cell r="T885">
            <v>0</v>
          </cell>
          <cell r="U885">
            <v>0</v>
          </cell>
          <cell r="W885">
            <v>5</v>
          </cell>
          <cell r="X885" t="str">
            <v>2015</v>
          </cell>
          <cell r="Y885">
            <v>0</v>
          </cell>
          <cell r="Z885">
            <v>0</v>
          </cell>
          <cell r="AA885">
            <v>0</v>
          </cell>
          <cell r="AB885">
            <v>0</v>
          </cell>
          <cell r="AC885">
            <v>0</v>
          </cell>
          <cell r="AD885">
            <v>2421000</v>
          </cell>
          <cell r="AE885">
            <v>0</v>
          </cell>
        </row>
        <row r="886">
          <cell r="M886">
            <v>5</v>
          </cell>
          <cell r="N886" t="str">
            <v>2015</v>
          </cell>
          <cell r="O886">
            <v>0</v>
          </cell>
          <cell r="P886">
            <v>0</v>
          </cell>
          <cell r="Q886">
            <v>0</v>
          </cell>
          <cell r="R886">
            <v>0</v>
          </cell>
          <cell r="S886">
            <v>0</v>
          </cell>
          <cell r="T886">
            <v>0</v>
          </cell>
          <cell r="U886">
            <v>0</v>
          </cell>
          <cell r="W886">
            <v>5</v>
          </cell>
          <cell r="X886" t="str">
            <v>2015</v>
          </cell>
          <cell r="Y886">
            <v>0</v>
          </cell>
          <cell r="Z886">
            <v>0</v>
          </cell>
          <cell r="AA886">
            <v>0</v>
          </cell>
          <cell r="AB886">
            <v>0</v>
          </cell>
          <cell r="AC886">
            <v>0</v>
          </cell>
          <cell r="AD886">
            <v>0</v>
          </cell>
          <cell r="AE886">
            <v>881650</v>
          </cell>
        </row>
        <row r="887">
          <cell r="M887">
            <v>5</v>
          </cell>
          <cell r="N887" t="str">
            <v>2015</v>
          </cell>
          <cell r="O887">
            <v>0</v>
          </cell>
          <cell r="P887">
            <v>0</v>
          </cell>
          <cell r="Q887">
            <v>0</v>
          </cell>
          <cell r="R887">
            <v>0</v>
          </cell>
          <cell r="S887">
            <v>0</v>
          </cell>
          <cell r="T887">
            <v>0</v>
          </cell>
          <cell r="U887">
            <v>0</v>
          </cell>
          <cell r="W887">
            <v>5</v>
          </cell>
          <cell r="X887" t="str">
            <v>2015</v>
          </cell>
          <cell r="Y887">
            <v>0</v>
          </cell>
          <cell r="Z887">
            <v>0</v>
          </cell>
          <cell r="AA887">
            <v>0</v>
          </cell>
          <cell r="AB887">
            <v>0</v>
          </cell>
          <cell r="AC887">
            <v>0</v>
          </cell>
          <cell r="AD887">
            <v>0</v>
          </cell>
          <cell r="AE887">
            <v>881650</v>
          </cell>
        </row>
        <row r="888">
          <cell r="M888">
            <v>5</v>
          </cell>
          <cell r="N888" t="str">
            <v>2015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W888">
            <v>5</v>
          </cell>
          <cell r="X888" t="str">
            <v>2015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881650</v>
          </cell>
        </row>
        <row r="889">
          <cell r="M889">
            <v>5</v>
          </cell>
          <cell r="N889" t="str">
            <v>2015</v>
          </cell>
          <cell r="O889">
            <v>0</v>
          </cell>
          <cell r="P889">
            <v>0</v>
          </cell>
          <cell r="Q889">
            <v>0</v>
          </cell>
          <cell r="R889">
            <v>0</v>
          </cell>
          <cell r="S889">
            <v>0</v>
          </cell>
          <cell r="T889">
            <v>0</v>
          </cell>
          <cell r="U889">
            <v>0</v>
          </cell>
          <cell r="W889">
            <v>5</v>
          </cell>
          <cell r="X889" t="str">
            <v>2015</v>
          </cell>
          <cell r="Y889">
            <v>0</v>
          </cell>
          <cell r="Z889">
            <v>0</v>
          </cell>
          <cell r="AA889">
            <v>0</v>
          </cell>
          <cell r="AB889">
            <v>0</v>
          </cell>
          <cell r="AC889">
            <v>0</v>
          </cell>
          <cell r="AD889">
            <v>0</v>
          </cell>
          <cell r="AE889">
            <v>881650</v>
          </cell>
        </row>
        <row r="890">
          <cell r="M890">
            <v>5</v>
          </cell>
          <cell r="N890" t="str">
            <v>2015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  <cell r="S890">
            <v>0</v>
          </cell>
          <cell r="T890">
            <v>0</v>
          </cell>
          <cell r="U890">
            <v>0</v>
          </cell>
          <cell r="W890">
            <v>5</v>
          </cell>
          <cell r="X890" t="str">
            <v>2015</v>
          </cell>
          <cell r="Y890">
            <v>0</v>
          </cell>
          <cell r="Z890">
            <v>0</v>
          </cell>
          <cell r="AA890">
            <v>0</v>
          </cell>
          <cell r="AB890">
            <v>0</v>
          </cell>
          <cell r="AC890">
            <v>0</v>
          </cell>
          <cell r="AD890">
            <v>0</v>
          </cell>
          <cell r="AE890">
            <v>881650</v>
          </cell>
        </row>
        <row r="891">
          <cell r="M891">
            <v>5</v>
          </cell>
          <cell r="N891" t="str">
            <v>2015</v>
          </cell>
          <cell r="O891">
            <v>0</v>
          </cell>
          <cell r="P891">
            <v>0</v>
          </cell>
          <cell r="Q891">
            <v>0</v>
          </cell>
          <cell r="R891">
            <v>0</v>
          </cell>
          <cell r="S891">
            <v>0</v>
          </cell>
          <cell r="T891">
            <v>0</v>
          </cell>
          <cell r="U891">
            <v>0</v>
          </cell>
          <cell r="W891">
            <v>5</v>
          </cell>
          <cell r="X891" t="str">
            <v>2015</v>
          </cell>
          <cell r="Y891">
            <v>0</v>
          </cell>
          <cell r="Z891">
            <v>0</v>
          </cell>
          <cell r="AA891">
            <v>0</v>
          </cell>
          <cell r="AB891">
            <v>0</v>
          </cell>
          <cell r="AC891">
            <v>0</v>
          </cell>
          <cell r="AD891">
            <v>0</v>
          </cell>
          <cell r="AE891">
            <v>1553500</v>
          </cell>
        </row>
        <row r="892">
          <cell r="M892">
            <v>5</v>
          </cell>
          <cell r="N892" t="str">
            <v>2015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W892">
            <v>5</v>
          </cell>
          <cell r="X892" t="str">
            <v>2015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1763300</v>
          </cell>
        </row>
        <row r="893">
          <cell r="M893">
            <v>5</v>
          </cell>
          <cell r="N893" t="str">
            <v>2015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W893">
            <v>5</v>
          </cell>
          <cell r="X893" t="str">
            <v>2015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881650</v>
          </cell>
        </row>
        <row r="894">
          <cell r="M894">
            <v>5</v>
          </cell>
          <cell r="N894" t="str">
            <v>2015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W894">
            <v>5</v>
          </cell>
          <cell r="X894" t="str">
            <v>2015</v>
          </cell>
          <cell r="Y894">
            <v>0</v>
          </cell>
          <cell r="Z894">
            <v>0</v>
          </cell>
          <cell r="AA894">
            <v>0</v>
          </cell>
          <cell r="AB894">
            <v>0</v>
          </cell>
          <cell r="AC894">
            <v>0</v>
          </cell>
          <cell r="AD894">
            <v>2421000</v>
          </cell>
          <cell r="AE894">
            <v>0</v>
          </cell>
        </row>
        <row r="895">
          <cell r="M895">
            <v>5</v>
          </cell>
          <cell r="N895" t="str">
            <v>2015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W895">
            <v>5</v>
          </cell>
          <cell r="X895" t="str">
            <v>2015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1763300</v>
          </cell>
        </row>
        <row r="896">
          <cell r="M896">
            <v>5</v>
          </cell>
          <cell r="N896" t="str">
            <v>2015</v>
          </cell>
          <cell r="O896">
            <v>0</v>
          </cell>
          <cell r="P896">
            <v>0</v>
          </cell>
          <cell r="Q896">
            <v>0</v>
          </cell>
          <cell r="R896">
            <v>0</v>
          </cell>
          <cell r="S896">
            <v>0</v>
          </cell>
          <cell r="T896">
            <v>0</v>
          </cell>
          <cell r="U896">
            <v>0</v>
          </cell>
          <cell r="W896">
            <v>5</v>
          </cell>
          <cell r="X896" t="str">
            <v>2015</v>
          </cell>
          <cell r="Y896">
            <v>0</v>
          </cell>
          <cell r="Z896">
            <v>0</v>
          </cell>
          <cell r="AA896">
            <v>0</v>
          </cell>
          <cell r="AB896">
            <v>0</v>
          </cell>
          <cell r="AC896">
            <v>0</v>
          </cell>
          <cell r="AD896">
            <v>2421000</v>
          </cell>
          <cell r="AE896">
            <v>0</v>
          </cell>
        </row>
        <row r="897">
          <cell r="M897">
            <v>6</v>
          </cell>
          <cell r="N897" t="str">
            <v>2015</v>
          </cell>
          <cell r="O897">
            <v>0</v>
          </cell>
          <cell r="P897">
            <v>0</v>
          </cell>
          <cell r="Q897">
            <v>0</v>
          </cell>
          <cell r="R897">
            <v>0</v>
          </cell>
          <cell r="S897">
            <v>0</v>
          </cell>
          <cell r="T897">
            <v>0</v>
          </cell>
          <cell r="U897">
            <v>0</v>
          </cell>
          <cell r="W897">
            <v>6</v>
          </cell>
          <cell r="X897" t="str">
            <v>2015</v>
          </cell>
          <cell r="Y897">
            <v>0</v>
          </cell>
          <cell r="Z897">
            <v>0</v>
          </cell>
          <cell r="AA897">
            <v>0</v>
          </cell>
          <cell r="AB897">
            <v>0</v>
          </cell>
          <cell r="AC897">
            <v>0</v>
          </cell>
          <cell r="AD897">
            <v>0</v>
          </cell>
          <cell r="AE897">
            <v>1763300</v>
          </cell>
        </row>
        <row r="898">
          <cell r="M898">
            <v>6</v>
          </cell>
          <cell r="N898" t="str">
            <v>2015</v>
          </cell>
          <cell r="O898">
            <v>0</v>
          </cell>
          <cell r="P898">
            <v>0</v>
          </cell>
          <cell r="Q898">
            <v>0</v>
          </cell>
          <cell r="R898">
            <v>0</v>
          </cell>
          <cell r="S898">
            <v>0</v>
          </cell>
          <cell r="T898">
            <v>0</v>
          </cell>
          <cell r="U898">
            <v>0</v>
          </cell>
          <cell r="W898">
            <v>6</v>
          </cell>
          <cell r="X898" t="str">
            <v>2015</v>
          </cell>
          <cell r="Y898">
            <v>0</v>
          </cell>
          <cell r="Z898">
            <v>0</v>
          </cell>
          <cell r="AA898">
            <v>0</v>
          </cell>
          <cell r="AB898">
            <v>0</v>
          </cell>
          <cell r="AC898">
            <v>0</v>
          </cell>
          <cell r="AD898">
            <v>2421000</v>
          </cell>
          <cell r="AE898">
            <v>0</v>
          </cell>
        </row>
        <row r="899">
          <cell r="M899">
            <v>6</v>
          </cell>
          <cell r="N899" t="str">
            <v>2015</v>
          </cell>
          <cell r="O899">
            <v>0</v>
          </cell>
          <cell r="P899">
            <v>0</v>
          </cell>
          <cell r="Q899">
            <v>0</v>
          </cell>
          <cell r="R899">
            <v>0</v>
          </cell>
          <cell r="S899">
            <v>0</v>
          </cell>
          <cell r="T899">
            <v>0</v>
          </cell>
          <cell r="U899">
            <v>0</v>
          </cell>
          <cell r="W899">
            <v>6</v>
          </cell>
          <cell r="X899" t="str">
            <v>2015</v>
          </cell>
          <cell r="Y899">
            <v>0</v>
          </cell>
          <cell r="Z899">
            <v>0</v>
          </cell>
          <cell r="AA899">
            <v>0</v>
          </cell>
          <cell r="AB899">
            <v>0</v>
          </cell>
          <cell r="AC899">
            <v>0</v>
          </cell>
          <cell r="AD899">
            <v>0</v>
          </cell>
          <cell r="AE899">
            <v>881650</v>
          </cell>
        </row>
        <row r="900">
          <cell r="M900">
            <v>6</v>
          </cell>
          <cell r="N900" t="str">
            <v>2015</v>
          </cell>
          <cell r="O900">
            <v>0</v>
          </cell>
          <cell r="P900">
            <v>0</v>
          </cell>
          <cell r="Q900">
            <v>0</v>
          </cell>
          <cell r="R900">
            <v>0</v>
          </cell>
          <cell r="S900">
            <v>0</v>
          </cell>
          <cell r="T900">
            <v>0</v>
          </cell>
          <cell r="U900">
            <v>0</v>
          </cell>
          <cell r="W900">
            <v>6</v>
          </cell>
          <cell r="X900" t="str">
            <v>2015</v>
          </cell>
          <cell r="Y900">
            <v>0</v>
          </cell>
          <cell r="Z900">
            <v>0</v>
          </cell>
          <cell r="AA900">
            <v>0</v>
          </cell>
          <cell r="AB900">
            <v>0</v>
          </cell>
          <cell r="AC900">
            <v>0</v>
          </cell>
          <cell r="AD900">
            <v>0</v>
          </cell>
          <cell r="AE900">
            <v>881650</v>
          </cell>
        </row>
        <row r="901">
          <cell r="M901">
            <v>6</v>
          </cell>
          <cell r="N901" t="str">
            <v>2015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W901">
            <v>6</v>
          </cell>
          <cell r="X901" t="str">
            <v>2015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2421000</v>
          </cell>
          <cell r="AE901">
            <v>0</v>
          </cell>
        </row>
        <row r="902">
          <cell r="M902">
            <v>6</v>
          </cell>
          <cell r="N902" t="str">
            <v>2015</v>
          </cell>
          <cell r="O902">
            <v>0</v>
          </cell>
          <cell r="P902">
            <v>0</v>
          </cell>
          <cell r="Q902">
            <v>0</v>
          </cell>
          <cell r="R902">
            <v>0</v>
          </cell>
          <cell r="S902">
            <v>0</v>
          </cell>
          <cell r="T902">
            <v>0</v>
          </cell>
          <cell r="U902">
            <v>0</v>
          </cell>
          <cell r="W902">
            <v>6</v>
          </cell>
          <cell r="X902" t="str">
            <v>2015</v>
          </cell>
          <cell r="Y902">
            <v>0</v>
          </cell>
          <cell r="Z902">
            <v>0</v>
          </cell>
          <cell r="AA902">
            <v>0</v>
          </cell>
          <cell r="AB902">
            <v>0</v>
          </cell>
          <cell r="AC902">
            <v>0</v>
          </cell>
          <cell r="AD902">
            <v>2421000</v>
          </cell>
          <cell r="AE902">
            <v>0</v>
          </cell>
        </row>
        <row r="903">
          <cell r="M903">
            <v>6</v>
          </cell>
          <cell r="N903" t="str">
            <v>2015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W903">
            <v>6</v>
          </cell>
          <cell r="X903" t="str">
            <v>2015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881650</v>
          </cell>
        </row>
        <row r="904">
          <cell r="M904">
            <v>6</v>
          </cell>
          <cell r="N904" t="str">
            <v>2015</v>
          </cell>
          <cell r="O904">
            <v>0</v>
          </cell>
          <cell r="P904">
            <v>0</v>
          </cell>
          <cell r="Q904">
            <v>0</v>
          </cell>
          <cell r="R904">
            <v>0</v>
          </cell>
          <cell r="S904">
            <v>0</v>
          </cell>
          <cell r="T904">
            <v>0</v>
          </cell>
          <cell r="U904">
            <v>0</v>
          </cell>
          <cell r="W904">
            <v>6</v>
          </cell>
          <cell r="X904" t="str">
            <v>2015</v>
          </cell>
          <cell r="Y904">
            <v>0</v>
          </cell>
          <cell r="Z904">
            <v>0</v>
          </cell>
          <cell r="AA904">
            <v>0</v>
          </cell>
          <cell r="AB904">
            <v>0</v>
          </cell>
          <cell r="AC904">
            <v>0</v>
          </cell>
          <cell r="AD904">
            <v>0</v>
          </cell>
          <cell r="AE904">
            <v>881650</v>
          </cell>
        </row>
        <row r="905">
          <cell r="M905">
            <v>6</v>
          </cell>
          <cell r="N905" t="str">
            <v>2015</v>
          </cell>
          <cell r="O905">
            <v>0</v>
          </cell>
          <cell r="P905">
            <v>0</v>
          </cell>
          <cell r="Q905">
            <v>0</v>
          </cell>
          <cell r="R905">
            <v>0</v>
          </cell>
          <cell r="S905">
            <v>0</v>
          </cell>
          <cell r="T905">
            <v>0</v>
          </cell>
          <cell r="U905">
            <v>0</v>
          </cell>
          <cell r="W905">
            <v>6</v>
          </cell>
          <cell r="X905" t="str">
            <v>2015</v>
          </cell>
          <cell r="Y905">
            <v>0</v>
          </cell>
          <cell r="Z905">
            <v>0</v>
          </cell>
          <cell r="AA905">
            <v>0</v>
          </cell>
          <cell r="AB905">
            <v>0</v>
          </cell>
          <cell r="AC905">
            <v>0</v>
          </cell>
          <cell r="AD905">
            <v>0</v>
          </cell>
          <cell r="AE905">
            <v>881650</v>
          </cell>
        </row>
        <row r="906">
          <cell r="M906">
            <v>6</v>
          </cell>
          <cell r="N906" t="str">
            <v>2015</v>
          </cell>
          <cell r="O906">
            <v>0</v>
          </cell>
          <cell r="P906">
            <v>0</v>
          </cell>
          <cell r="Q906">
            <v>0</v>
          </cell>
          <cell r="R906">
            <v>0</v>
          </cell>
          <cell r="S906">
            <v>0</v>
          </cell>
          <cell r="T906">
            <v>0</v>
          </cell>
          <cell r="U906">
            <v>0</v>
          </cell>
          <cell r="W906">
            <v>6</v>
          </cell>
          <cell r="X906" t="str">
            <v>2015</v>
          </cell>
          <cell r="Y906">
            <v>0</v>
          </cell>
          <cell r="Z906">
            <v>0</v>
          </cell>
          <cell r="AA906">
            <v>0</v>
          </cell>
          <cell r="AB906">
            <v>0</v>
          </cell>
          <cell r="AC906">
            <v>0</v>
          </cell>
          <cell r="AD906">
            <v>0</v>
          </cell>
          <cell r="AE906">
            <v>1553500</v>
          </cell>
        </row>
        <row r="907">
          <cell r="M907">
            <v>6</v>
          </cell>
          <cell r="N907" t="str">
            <v>2015</v>
          </cell>
          <cell r="O907">
            <v>0</v>
          </cell>
          <cell r="P907">
            <v>0</v>
          </cell>
          <cell r="Q907">
            <v>0</v>
          </cell>
          <cell r="R907">
            <v>0</v>
          </cell>
          <cell r="S907">
            <v>0</v>
          </cell>
          <cell r="T907">
            <v>0</v>
          </cell>
          <cell r="U907">
            <v>0</v>
          </cell>
          <cell r="W907">
            <v>6</v>
          </cell>
          <cell r="X907" t="str">
            <v>2015</v>
          </cell>
          <cell r="Y907">
            <v>0</v>
          </cell>
          <cell r="Z907">
            <v>0</v>
          </cell>
          <cell r="AA907">
            <v>0</v>
          </cell>
          <cell r="AB907">
            <v>0</v>
          </cell>
          <cell r="AC907">
            <v>0</v>
          </cell>
          <cell r="AD907">
            <v>0</v>
          </cell>
          <cell r="AE907">
            <v>1763300</v>
          </cell>
        </row>
        <row r="908">
          <cell r="M908">
            <v>6</v>
          </cell>
          <cell r="N908" t="str">
            <v>2015</v>
          </cell>
          <cell r="O908">
            <v>0</v>
          </cell>
          <cell r="P908">
            <v>0</v>
          </cell>
          <cell r="Q908">
            <v>0</v>
          </cell>
          <cell r="R908">
            <v>0</v>
          </cell>
          <cell r="S908">
            <v>0</v>
          </cell>
          <cell r="T908">
            <v>0</v>
          </cell>
          <cell r="U908">
            <v>0</v>
          </cell>
          <cell r="W908">
            <v>6</v>
          </cell>
          <cell r="X908" t="str">
            <v>2015</v>
          </cell>
          <cell r="Y908">
            <v>0</v>
          </cell>
          <cell r="Z908">
            <v>0</v>
          </cell>
          <cell r="AA908">
            <v>0</v>
          </cell>
          <cell r="AB908">
            <v>0</v>
          </cell>
          <cell r="AC908">
            <v>0</v>
          </cell>
          <cell r="AD908">
            <v>0</v>
          </cell>
          <cell r="AE908">
            <v>881650</v>
          </cell>
        </row>
        <row r="909">
          <cell r="M909">
            <v>7</v>
          </cell>
          <cell r="N909" t="str">
            <v>2015</v>
          </cell>
          <cell r="O909">
            <v>0</v>
          </cell>
          <cell r="P909">
            <v>0</v>
          </cell>
          <cell r="Q909">
            <v>0</v>
          </cell>
          <cell r="R909">
            <v>0</v>
          </cell>
          <cell r="S909">
            <v>0</v>
          </cell>
          <cell r="T909">
            <v>0</v>
          </cell>
          <cell r="U909">
            <v>0</v>
          </cell>
          <cell r="W909">
            <v>7</v>
          </cell>
          <cell r="X909" t="str">
            <v>2015</v>
          </cell>
          <cell r="Y909">
            <v>0</v>
          </cell>
          <cell r="Z909">
            <v>0</v>
          </cell>
          <cell r="AA909">
            <v>0</v>
          </cell>
          <cell r="AB909">
            <v>0</v>
          </cell>
          <cell r="AC909">
            <v>0</v>
          </cell>
          <cell r="AD909">
            <v>0</v>
          </cell>
          <cell r="AE909">
            <v>1206500</v>
          </cell>
        </row>
        <row r="910">
          <cell r="M910">
            <v>7</v>
          </cell>
          <cell r="N910" t="str">
            <v>2015</v>
          </cell>
          <cell r="O910">
            <v>0</v>
          </cell>
          <cell r="P910">
            <v>0</v>
          </cell>
          <cell r="Q910">
            <v>0</v>
          </cell>
          <cell r="R910">
            <v>0</v>
          </cell>
          <cell r="S910">
            <v>0</v>
          </cell>
          <cell r="T910">
            <v>0</v>
          </cell>
          <cell r="U910">
            <v>0</v>
          </cell>
          <cell r="W910">
            <v>7</v>
          </cell>
          <cell r="X910" t="str">
            <v>2015</v>
          </cell>
          <cell r="Y910">
            <v>0</v>
          </cell>
          <cell r="Z910">
            <v>0</v>
          </cell>
          <cell r="AA910">
            <v>0</v>
          </cell>
          <cell r="AB910">
            <v>0</v>
          </cell>
          <cell r="AC910">
            <v>0</v>
          </cell>
          <cell r="AD910">
            <v>2012333</v>
          </cell>
          <cell r="AE910">
            <v>0</v>
          </cell>
        </row>
        <row r="911">
          <cell r="M911">
            <v>7</v>
          </cell>
          <cell r="N911" t="str">
            <v>2015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W911">
            <v>7</v>
          </cell>
          <cell r="X911" t="str">
            <v>2015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1448700</v>
          </cell>
        </row>
        <row r="912">
          <cell r="M912">
            <v>7</v>
          </cell>
          <cell r="N912" t="str">
            <v>2015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W912">
            <v>7</v>
          </cell>
          <cell r="X912" t="str">
            <v>2015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724350</v>
          </cell>
        </row>
        <row r="913">
          <cell r="M913">
            <v>7</v>
          </cell>
          <cell r="N913" t="str">
            <v>2015</v>
          </cell>
          <cell r="O913">
            <v>0</v>
          </cell>
          <cell r="P913">
            <v>0</v>
          </cell>
          <cell r="Q913">
            <v>0</v>
          </cell>
          <cell r="R913">
            <v>0</v>
          </cell>
          <cell r="S913">
            <v>0</v>
          </cell>
          <cell r="T913">
            <v>0</v>
          </cell>
          <cell r="U913">
            <v>0</v>
          </cell>
          <cell r="W913">
            <v>7</v>
          </cell>
          <cell r="X913" t="str">
            <v>2015</v>
          </cell>
          <cell r="Y913">
            <v>0</v>
          </cell>
          <cell r="Z913">
            <v>0</v>
          </cell>
          <cell r="AA913">
            <v>0</v>
          </cell>
          <cell r="AB913">
            <v>0</v>
          </cell>
          <cell r="AC913">
            <v>0</v>
          </cell>
          <cell r="AD913">
            <v>2012333</v>
          </cell>
          <cell r="AE913">
            <v>0</v>
          </cell>
        </row>
        <row r="914">
          <cell r="M914">
            <v>7</v>
          </cell>
          <cell r="N914" t="str">
            <v>2015</v>
          </cell>
          <cell r="O914">
            <v>0</v>
          </cell>
          <cell r="P914">
            <v>0</v>
          </cell>
          <cell r="Q914">
            <v>0</v>
          </cell>
          <cell r="R914">
            <v>0</v>
          </cell>
          <cell r="S914">
            <v>0</v>
          </cell>
          <cell r="T914">
            <v>0</v>
          </cell>
          <cell r="U914">
            <v>0</v>
          </cell>
          <cell r="W914">
            <v>7</v>
          </cell>
          <cell r="X914" t="str">
            <v>2015</v>
          </cell>
          <cell r="Y914">
            <v>0</v>
          </cell>
          <cell r="Z914">
            <v>0</v>
          </cell>
          <cell r="AA914">
            <v>0</v>
          </cell>
          <cell r="AB914">
            <v>0</v>
          </cell>
          <cell r="AC914">
            <v>0</v>
          </cell>
          <cell r="AD914">
            <v>2012333</v>
          </cell>
          <cell r="AE914">
            <v>0</v>
          </cell>
        </row>
        <row r="915">
          <cell r="M915">
            <v>7</v>
          </cell>
          <cell r="N915" t="str">
            <v>2015</v>
          </cell>
          <cell r="O915">
            <v>0</v>
          </cell>
          <cell r="P915">
            <v>0</v>
          </cell>
          <cell r="Q915">
            <v>0</v>
          </cell>
          <cell r="R915">
            <v>0</v>
          </cell>
          <cell r="S915">
            <v>0</v>
          </cell>
          <cell r="T915">
            <v>0</v>
          </cell>
          <cell r="U915">
            <v>0</v>
          </cell>
          <cell r="W915">
            <v>7</v>
          </cell>
          <cell r="X915" t="str">
            <v>2015</v>
          </cell>
          <cell r="Y915">
            <v>0</v>
          </cell>
          <cell r="Z915">
            <v>0</v>
          </cell>
          <cell r="AA915">
            <v>0</v>
          </cell>
          <cell r="AB915">
            <v>0</v>
          </cell>
          <cell r="AC915">
            <v>0</v>
          </cell>
          <cell r="AD915">
            <v>0</v>
          </cell>
          <cell r="AE915">
            <v>724350</v>
          </cell>
        </row>
        <row r="916">
          <cell r="M916">
            <v>7</v>
          </cell>
          <cell r="N916" t="str">
            <v>2015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W916">
            <v>7</v>
          </cell>
          <cell r="X916" t="str">
            <v>2015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724350</v>
          </cell>
        </row>
        <row r="917">
          <cell r="M917">
            <v>7</v>
          </cell>
          <cell r="N917" t="str">
            <v>2015</v>
          </cell>
          <cell r="O917">
            <v>0</v>
          </cell>
          <cell r="P917">
            <v>0</v>
          </cell>
          <cell r="Q917">
            <v>0</v>
          </cell>
          <cell r="R917">
            <v>0</v>
          </cell>
          <cell r="S917">
            <v>0</v>
          </cell>
          <cell r="T917">
            <v>0</v>
          </cell>
          <cell r="U917">
            <v>0</v>
          </cell>
          <cell r="W917">
            <v>7</v>
          </cell>
          <cell r="X917" t="str">
            <v>2015</v>
          </cell>
          <cell r="Y917">
            <v>0</v>
          </cell>
          <cell r="Z917">
            <v>0</v>
          </cell>
          <cell r="AA917">
            <v>0</v>
          </cell>
          <cell r="AB917">
            <v>0</v>
          </cell>
          <cell r="AC917">
            <v>0</v>
          </cell>
          <cell r="AD917">
            <v>0</v>
          </cell>
          <cell r="AE917">
            <v>1448700</v>
          </cell>
        </row>
        <row r="918">
          <cell r="M918">
            <v>7</v>
          </cell>
          <cell r="N918" t="str">
            <v>2015</v>
          </cell>
          <cell r="O918">
            <v>0</v>
          </cell>
          <cell r="P918">
            <v>0</v>
          </cell>
          <cell r="Q918">
            <v>0</v>
          </cell>
          <cell r="R918">
            <v>0</v>
          </cell>
          <cell r="S918">
            <v>0</v>
          </cell>
          <cell r="T918">
            <v>0</v>
          </cell>
          <cell r="U918">
            <v>0</v>
          </cell>
          <cell r="W918">
            <v>7</v>
          </cell>
          <cell r="X918" t="str">
            <v>2015</v>
          </cell>
          <cell r="Y918">
            <v>0</v>
          </cell>
          <cell r="Z918">
            <v>0</v>
          </cell>
          <cell r="AA918">
            <v>0</v>
          </cell>
          <cell r="AB918">
            <v>0</v>
          </cell>
          <cell r="AC918">
            <v>0</v>
          </cell>
          <cell r="AD918">
            <v>0</v>
          </cell>
          <cell r="AE918">
            <v>724350</v>
          </cell>
        </row>
        <row r="919">
          <cell r="M919">
            <v>7</v>
          </cell>
          <cell r="N919" t="str">
            <v>2015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W919">
            <v>7</v>
          </cell>
          <cell r="X919" t="str">
            <v>2015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724350</v>
          </cell>
        </row>
        <row r="920">
          <cell r="M920">
            <v>7</v>
          </cell>
          <cell r="N920" t="str">
            <v>2015</v>
          </cell>
          <cell r="O920">
            <v>0</v>
          </cell>
          <cell r="P920">
            <v>0</v>
          </cell>
          <cell r="Q920">
            <v>0</v>
          </cell>
          <cell r="R920">
            <v>0</v>
          </cell>
          <cell r="S920">
            <v>0</v>
          </cell>
          <cell r="T920">
            <v>0</v>
          </cell>
          <cell r="U920">
            <v>0</v>
          </cell>
          <cell r="W920">
            <v>7</v>
          </cell>
          <cell r="X920" t="str">
            <v>2015</v>
          </cell>
          <cell r="Y920">
            <v>0</v>
          </cell>
          <cell r="Z920">
            <v>0</v>
          </cell>
          <cell r="AA920">
            <v>0</v>
          </cell>
          <cell r="AB920">
            <v>0</v>
          </cell>
          <cell r="AC920">
            <v>0</v>
          </cell>
          <cell r="AD920">
            <v>0</v>
          </cell>
          <cell r="AE920">
            <v>724350</v>
          </cell>
        </row>
        <row r="921">
          <cell r="M921">
            <v>8</v>
          </cell>
          <cell r="N921" t="str">
            <v>2015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W921">
            <v>8</v>
          </cell>
          <cell r="X921" t="str">
            <v>2015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1448700</v>
          </cell>
        </row>
        <row r="922">
          <cell r="M922">
            <v>8</v>
          </cell>
          <cell r="N922" t="str">
            <v>2015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W922">
            <v>8</v>
          </cell>
          <cell r="X922" t="str">
            <v>2015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1206500</v>
          </cell>
        </row>
        <row r="923">
          <cell r="M923">
            <v>8</v>
          </cell>
          <cell r="N923" t="str">
            <v>2015</v>
          </cell>
          <cell r="O923">
            <v>0</v>
          </cell>
          <cell r="P923">
            <v>0</v>
          </cell>
          <cell r="Q923">
            <v>0</v>
          </cell>
          <cell r="R923">
            <v>0</v>
          </cell>
          <cell r="S923">
            <v>0</v>
          </cell>
          <cell r="T923">
            <v>0</v>
          </cell>
          <cell r="U923">
            <v>0</v>
          </cell>
          <cell r="W923">
            <v>8</v>
          </cell>
          <cell r="X923" t="str">
            <v>2015</v>
          </cell>
          <cell r="Y923">
            <v>0</v>
          </cell>
          <cell r="Z923">
            <v>0</v>
          </cell>
          <cell r="AA923">
            <v>0</v>
          </cell>
          <cell r="AB923">
            <v>0</v>
          </cell>
          <cell r="AC923">
            <v>0</v>
          </cell>
          <cell r="AD923">
            <v>0</v>
          </cell>
          <cell r="AE923">
            <v>724350</v>
          </cell>
        </row>
        <row r="924">
          <cell r="M924">
            <v>8</v>
          </cell>
          <cell r="N924" t="str">
            <v>2015</v>
          </cell>
          <cell r="O924">
            <v>0</v>
          </cell>
          <cell r="P924">
            <v>0</v>
          </cell>
          <cell r="Q924">
            <v>0</v>
          </cell>
          <cell r="R924">
            <v>0</v>
          </cell>
          <cell r="S924">
            <v>0</v>
          </cell>
          <cell r="T924">
            <v>0</v>
          </cell>
          <cell r="U924">
            <v>0</v>
          </cell>
          <cell r="W924">
            <v>8</v>
          </cell>
          <cell r="X924" t="str">
            <v>2015</v>
          </cell>
          <cell r="Y924">
            <v>0</v>
          </cell>
          <cell r="Z924">
            <v>0</v>
          </cell>
          <cell r="AA924">
            <v>0</v>
          </cell>
          <cell r="AB924">
            <v>0</v>
          </cell>
          <cell r="AC924">
            <v>0</v>
          </cell>
          <cell r="AD924">
            <v>0</v>
          </cell>
          <cell r="AE924">
            <v>724350</v>
          </cell>
        </row>
        <row r="925">
          <cell r="M925">
            <v>8</v>
          </cell>
          <cell r="N925" t="str">
            <v>2015</v>
          </cell>
          <cell r="O925">
            <v>0</v>
          </cell>
          <cell r="P925">
            <v>0</v>
          </cell>
          <cell r="Q925">
            <v>0</v>
          </cell>
          <cell r="R925">
            <v>0</v>
          </cell>
          <cell r="S925">
            <v>0</v>
          </cell>
          <cell r="T925">
            <v>0</v>
          </cell>
          <cell r="U925">
            <v>0</v>
          </cell>
          <cell r="W925">
            <v>8</v>
          </cell>
          <cell r="X925" t="str">
            <v>2015</v>
          </cell>
          <cell r="Y925">
            <v>0</v>
          </cell>
          <cell r="Z925">
            <v>0</v>
          </cell>
          <cell r="AA925">
            <v>0</v>
          </cell>
          <cell r="AB925">
            <v>0</v>
          </cell>
          <cell r="AC925">
            <v>0</v>
          </cell>
          <cell r="AD925">
            <v>0</v>
          </cell>
          <cell r="AE925">
            <v>724350</v>
          </cell>
        </row>
        <row r="926">
          <cell r="M926">
            <v>8</v>
          </cell>
          <cell r="N926" t="str">
            <v>2015</v>
          </cell>
          <cell r="O926">
            <v>0</v>
          </cell>
          <cell r="P926">
            <v>0</v>
          </cell>
          <cell r="Q926">
            <v>0</v>
          </cell>
          <cell r="R926">
            <v>0</v>
          </cell>
          <cell r="S926">
            <v>0</v>
          </cell>
          <cell r="T926">
            <v>0</v>
          </cell>
          <cell r="U926">
            <v>0</v>
          </cell>
          <cell r="W926">
            <v>8</v>
          </cell>
          <cell r="X926" t="str">
            <v>2015</v>
          </cell>
          <cell r="Y926">
            <v>0</v>
          </cell>
          <cell r="Z926">
            <v>0</v>
          </cell>
          <cell r="AA926">
            <v>0</v>
          </cell>
          <cell r="AB926">
            <v>0</v>
          </cell>
          <cell r="AC926">
            <v>0</v>
          </cell>
          <cell r="AD926">
            <v>0</v>
          </cell>
          <cell r="AE926">
            <v>724350</v>
          </cell>
        </row>
        <row r="927">
          <cell r="M927">
            <v>8</v>
          </cell>
          <cell r="N927" t="str">
            <v>2015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W927">
            <v>8</v>
          </cell>
          <cell r="X927" t="str">
            <v>2015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724350</v>
          </cell>
        </row>
        <row r="928">
          <cell r="M928">
            <v>8</v>
          </cell>
          <cell r="N928" t="str">
            <v>2015</v>
          </cell>
          <cell r="O928">
            <v>0</v>
          </cell>
          <cell r="P928">
            <v>0</v>
          </cell>
          <cell r="Q928">
            <v>0</v>
          </cell>
          <cell r="R928">
            <v>0</v>
          </cell>
          <cell r="S928">
            <v>0</v>
          </cell>
          <cell r="T928">
            <v>0</v>
          </cell>
          <cell r="U928">
            <v>0</v>
          </cell>
          <cell r="W928">
            <v>8</v>
          </cell>
          <cell r="X928" t="str">
            <v>2015</v>
          </cell>
          <cell r="Y928">
            <v>0</v>
          </cell>
          <cell r="Z928">
            <v>0</v>
          </cell>
          <cell r="AA928">
            <v>0</v>
          </cell>
          <cell r="AB928">
            <v>0</v>
          </cell>
          <cell r="AC928">
            <v>0</v>
          </cell>
          <cell r="AD928">
            <v>0</v>
          </cell>
          <cell r="AE928">
            <v>724350</v>
          </cell>
        </row>
        <row r="929">
          <cell r="M929">
            <v>8</v>
          </cell>
          <cell r="N929" t="str">
            <v>2015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W929">
            <v>8</v>
          </cell>
          <cell r="X929" t="str">
            <v>2015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2012333</v>
          </cell>
          <cell r="AE929">
            <v>0</v>
          </cell>
        </row>
        <row r="930">
          <cell r="M930">
            <v>8</v>
          </cell>
          <cell r="N930" t="str">
            <v>2015</v>
          </cell>
          <cell r="O930">
            <v>0</v>
          </cell>
          <cell r="P930">
            <v>0</v>
          </cell>
          <cell r="Q930">
            <v>0</v>
          </cell>
          <cell r="R930">
            <v>0</v>
          </cell>
          <cell r="S930">
            <v>0</v>
          </cell>
          <cell r="T930">
            <v>0</v>
          </cell>
          <cell r="U930">
            <v>0</v>
          </cell>
          <cell r="W930">
            <v>8</v>
          </cell>
          <cell r="X930" t="str">
            <v>2015</v>
          </cell>
          <cell r="Y930">
            <v>0</v>
          </cell>
          <cell r="Z930">
            <v>0</v>
          </cell>
          <cell r="AA930">
            <v>0</v>
          </cell>
          <cell r="AB930">
            <v>0</v>
          </cell>
          <cell r="AC930">
            <v>0</v>
          </cell>
          <cell r="AD930">
            <v>2012333</v>
          </cell>
          <cell r="AE930">
            <v>0</v>
          </cell>
        </row>
        <row r="931">
          <cell r="M931">
            <v>8</v>
          </cell>
          <cell r="N931" t="str">
            <v>2015</v>
          </cell>
          <cell r="O931">
            <v>0</v>
          </cell>
          <cell r="P931">
            <v>0</v>
          </cell>
          <cell r="Q931">
            <v>0</v>
          </cell>
          <cell r="R931">
            <v>0</v>
          </cell>
          <cell r="S931">
            <v>0</v>
          </cell>
          <cell r="T931">
            <v>0</v>
          </cell>
          <cell r="U931">
            <v>0</v>
          </cell>
          <cell r="W931">
            <v>8</v>
          </cell>
          <cell r="X931" t="str">
            <v>2015</v>
          </cell>
          <cell r="Y931">
            <v>0</v>
          </cell>
          <cell r="Z931">
            <v>0</v>
          </cell>
          <cell r="AA931">
            <v>0</v>
          </cell>
          <cell r="AB931">
            <v>0</v>
          </cell>
          <cell r="AC931">
            <v>0</v>
          </cell>
          <cell r="AD931">
            <v>2012333</v>
          </cell>
          <cell r="AE931">
            <v>0</v>
          </cell>
        </row>
        <row r="932">
          <cell r="M932">
            <v>8</v>
          </cell>
          <cell r="N932" t="str">
            <v>2015</v>
          </cell>
          <cell r="O932">
            <v>0</v>
          </cell>
          <cell r="P932">
            <v>0</v>
          </cell>
          <cell r="Q932">
            <v>0</v>
          </cell>
          <cell r="R932">
            <v>0</v>
          </cell>
          <cell r="S932">
            <v>0</v>
          </cell>
          <cell r="T932">
            <v>0</v>
          </cell>
          <cell r="U932">
            <v>0</v>
          </cell>
          <cell r="W932">
            <v>8</v>
          </cell>
          <cell r="X932" t="str">
            <v>2015</v>
          </cell>
          <cell r="Y932">
            <v>0</v>
          </cell>
          <cell r="Z932">
            <v>0</v>
          </cell>
          <cell r="AA932">
            <v>0</v>
          </cell>
          <cell r="AB932">
            <v>0</v>
          </cell>
          <cell r="AC932">
            <v>0</v>
          </cell>
          <cell r="AD932">
            <v>0</v>
          </cell>
          <cell r="AE932">
            <v>1448700</v>
          </cell>
        </row>
        <row r="933">
          <cell r="M933">
            <v>9</v>
          </cell>
          <cell r="N933" t="str">
            <v>2015</v>
          </cell>
          <cell r="O933">
            <v>0</v>
          </cell>
          <cell r="P933">
            <v>0</v>
          </cell>
          <cell r="Q933">
            <v>0</v>
          </cell>
          <cell r="R933">
            <v>0</v>
          </cell>
          <cell r="S933">
            <v>0</v>
          </cell>
          <cell r="T933">
            <v>0</v>
          </cell>
          <cell r="U933">
            <v>0</v>
          </cell>
          <cell r="W933">
            <v>9</v>
          </cell>
          <cell r="X933" t="str">
            <v>2015</v>
          </cell>
          <cell r="Y933">
            <v>0</v>
          </cell>
          <cell r="Z933">
            <v>0</v>
          </cell>
          <cell r="AA933">
            <v>0</v>
          </cell>
          <cell r="AB933">
            <v>0</v>
          </cell>
          <cell r="AC933">
            <v>0</v>
          </cell>
          <cell r="AD933">
            <v>0</v>
          </cell>
          <cell r="AE933">
            <v>724350</v>
          </cell>
        </row>
        <row r="934">
          <cell r="M934">
            <v>9</v>
          </cell>
          <cell r="N934" t="str">
            <v>2015</v>
          </cell>
          <cell r="O934">
            <v>0</v>
          </cell>
          <cell r="P934">
            <v>0</v>
          </cell>
          <cell r="Q934">
            <v>0</v>
          </cell>
          <cell r="R934">
            <v>0</v>
          </cell>
          <cell r="S934">
            <v>0</v>
          </cell>
          <cell r="T934">
            <v>0</v>
          </cell>
          <cell r="U934">
            <v>0</v>
          </cell>
          <cell r="W934">
            <v>9</v>
          </cell>
          <cell r="X934" t="str">
            <v>2015</v>
          </cell>
          <cell r="Y934">
            <v>0</v>
          </cell>
          <cell r="Z934">
            <v>0</v>
          </cell>
          <cell r="AA934">
            <v>0</v>
          </cell>
          <cell r="AB934">
            <v>0</v>
          </cell>
          <cell r="AC934">
            <v>0</v>
          </cell>
          <cell r="AD934">
            <v>0</v>
          </cell>
          <cell r="AE934">
            <v>724350</v>
          </cell>
        </row>
        <row r="935">
          <cell r="M935">
            <v>9</v>
          </cell>
          <cell r="N935" t="str">
            <v>2015</v>
          </cell>
          <cell r="O935">
            <v>0</v>
          </cell>
          <cell r="P935">
            <v>0</v>
          </cell>
          <cell r="Q935">
            <v>0</v>
          </cell>
          <cell r="R935">
            <v>0</v>
          </cell>
          <cell r="S935">
            <v>0</v>
          </cell>
          <cell r="T935">
            <v>0</v>
          </cell>
          <cell r="U935">
            <v>0</v>
          </cell>
          <cell r="W935">
            <v>9</v>
          </cell>
          <cell r="X935" t="str">
            <v>2015</v>
          </cell>
          <cell r="Y935">
            <v>0</v>
          </cell>
          <cell r="Z935">
            <v>0</v>
          </cell>
          <cell r="AA935">
            <v>0</v>
          </cell>
          <cell r="AB935">
            <v>0</v>
          </cell>
          <cell r="AC935">
            <v>0</v>
          </cell>
          <cell r="AD935">
            <v>0</v>
          </cell>
          <cell r="AE935">
            <v>724350</v>
          </cell>
        </row>
        <row r="936">
          <cell r="M936">
            <v>9</v>
          </cell>
          <cell r="N936" t="str">
            <v>2015</v>
          </cell>
          <cell r="O936">
            <v>0</v>
          </cell>
          <cell r="P936">
            <v>0</v>
          </cell>
          <cell r="Q936">
            <v>0</v>
          </cell>
          <cell r="R936">
            <v>0</v>
          </cell>
          <cell r="S936">
            <v>0</v>
          </cell>
          <cell r="T936">
            <v>0</v>
          </cell>
          <cell r="U936">
            <v>0</v>
          </cell>
          <cell r="W936">
            <v>9</v>
          </cell>
          <cell r="X936" t="str">
            <v>2015</v>
          </cell>
          <cell r="Y936">
            <v>0</v>
          </cell>
          <cell r="Z936">
            <v>0</v>
          </cell>
          <cell r="AA936">
            <v>0</v>
          </cell>
          <cell r="AB936">
            <v>0</v>
          </cell>
          <cell r="AC936">
            <v>0</v>
          </cell>
          <cell r="AD936">
            <v>0</v>
          </cell>
          <cell r="AE936">
            <v>1206500</v>
          </cell>
        </row>
        <row r="937">
          <cell r="M937">
            <v>9</v>
          </cell>
          <cell r="N937" t="str">
            <v>2015</v>
          </cell>
          <cell r="O937">
            <v>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  <cell r="T937">
            <v>0</v>
          </cell>
          <cell r="U937">
            <v>0</v>
          </cell>
          <cell r="W937">
            <v>9</v>
          </cell>
          <cell r="X937" t="str">
            <v>2015</v>
          </cell>
          <cell r="Y937">
            <v>0</v>
          </cell>
          <cell r="Z937">
            <v>0</v>
          </cell>
          <cell r="AA937">
            <v>0</v>
          </cell>
          <cell r="AB937">
            <v>0</v>
          </cell>
          <cell r="AC937">
            <v>0</v>
          </cell>
          <cell r="AD937">
            <v>0</v>
          </cell>
          <cell r="AE937">
            <v>724350</v>
          </cell>
        </row>
        <row r="938">
          <cell r="M938">
            <v>9</v>
          </cell>
          <cell r="N938" t="str">
            <v>2015</v>
          </cell>
          <cell r="O938">
            <v>0</v>
          </cell>
          <cell r="P938">
            <v>0</v>
          </cell>
          <cell r="Q938">
            <v>0</v>
          </cell>
          <cell r="R938">
            <v>0</v>
          </cell>
          <cell r="S938">
            <v>0</v>
          </cell>
          <cell r="T938">
            <v>0</v>
          </cell>
          <cell r="U938">
            <v>0</v>
          </cell>
          <cell r="W938">
            <v>9</v>
          </cell>
          <cell r="X938" t="str">
            <v>2015</v>
          </cell>
          <cell r="Y938">
            <v>0</v>
          </cell>
          <cell r="Z938">
            <v>0</v>
          </cell>
          <cell r="AA938">
            <v>0</v>
          </cell>
          <cell r="AB938">
            <v>0</v>
          </cell>
          <cell r="AC938">
            <v>0</v>
          </cell>
          <cell r="AD938">
            <v>0</v>
          </cell>
          <cell r="AE938">
            <v>724350</v>
          </cell>
        </row>
        <row r="939">
          <cell r="M939">
            <v>9</v>
          </cell>
          <cell r="N939" t="str">
            <v>2015</v>
          </cell>
          <cell r="O939">
            <v>0</v>
          </cell>
          <cell r="P939">
            <v>0</v>
          </cell>
          <cell r="Q939">
            <v>0</v>
          </cell>
          <cell r="R939">
            <v>0</v>
          </cell>
          <cell r="S939">
            <v>0</v>
          </cell>
          <cell r="T939">
            <v>0</v>
          </cell>
          <cell r="U939">
            <v>0</v>
          </cell>
          <cell r="W939">
            <v>9</v>
          </cell>
          <cell r="X939" t="str">
            <v>2015</v>
          </cell>
          <cell r="Y939">
            <v>0</v>
          </cell>
          <cell r="Z939">
            <v>0</v>
          </cell>
          <cell r="AA939">
            <v>0</v>
          </cell>
          <cell r="AB939">
            <v>0</v>
          </cell>
          <cell r="AC939">
            <v>0</v>
          </cell>
          <cell r="AD939">
            <v>2012333</v>
          </cell>
          <cell r="AE939">
            <v>0</v>
          </cell>
        </row>
        <row r="940">
          <cell r="M940">
            <v>9</v>
          </cell>
          <cell r="N940" t="str">
            <v>2015</v>
          </cell>
          <cell r="O940">
            <v>0</v>
          </cell>
          <cell r="P940">
            <v>0</v>
          </cell>
          <cell r="Q940">
            <v>0</v>
          </cell>
          <cell r="R940">
            <v>0</v>
          </cell>
          <cell r="S940">
            <v>0</v>
          </cell>
          <cell r="T940">
            <v>0</v>
          </cell>
          <cell r="U940">
            <v>0</v>
          </cell>
          <cell r="W940">
            <v>9</v>
          </cell>
          <cell r="X940" t="str">
            <v>2015</v>
          </cell>
          <cell r="Y940">
            <v>0</v>
          </cell>
          <cell r="Z940">
            <v>0</v>
          </cell>
          <cell r="AA940">
            <v>0</v>
          </cell>
          <cell r="AB940">
            <v>0</v>
          </cell>
          <cell r="AC940">
            <v>0</v>
          </cell>
          <cell r="AD940">
            <v>2012333</v>
          </cell>
          <cell r="AE940">
            <v>0</v>
          </cell>
        </row>
        <row r="941">
          <cell r="M941">
            <v>9</v>
          </cell>
          <cell r="N941" t="str">
            <v>2015</v>
          </cell>
          <cell r="O941">
            <v>0</v>
          </cell>
          <cell r="P941">
            <v>0</v>
          </cell>
          <cell r="Q941">
            <v>0</v>
          </cell>
          <cell r="R941">
            <v>0</v>
          </cell>
          <cell r="S941">
            <v>0</v>
          </cell>
          <cell r="T941">
            <v>0</v>
          </cell>
          <cell r="U941">
            <v>0</v>
          </cell>
          <cell r="W941">
            <v>9</v>
          </cell>
          <cell r="X941" t="str">
            <v>2015</v>
          </cell>
          <cell r="Y941">
            <v>0</v>
          </cell>
          <cell r="Z941">
            <v>0</v>
          </cell>
          <cell r="AA941">
            <v>0</v>
          </cell>
          <cell r="AB941">
            <v>0</v>
          </cell>
          <cell r="AC941">
            <v>0</v>
          </cell>
          <cell r="AD941">
            <v>0</v>
          </cell>
          <cell r="AE941">
            <v>724350</v>
          </cell>
        </row>
        <row r="942">
          <cell r="M942">
            <v>9</v>
          </cell>
          <cell r="N942" t="str">
            <v>2015</v>
          </cell>
          <cell r="O942">
            <v>0</v>
          </cell>
          <cell r="P942">
            <v>0</v>
          </cell>
          <cell r="Q942">
            <v>0</v>
          </cell>
          <cell r="R942">
            <v>0</v>
          </cell>
          <cell r="S942">
            <v>0</v>
          </cell>
          <cell r="T942">
            <v>0</v>
          </cell>
          <cell r="U942">
            <v>0</v>
          </cell>
          <cell r="W942">
            <v>9</v>
          </cell>
          <cell r="X942" t="str">
            <v>2015</v>
          </cell>
          <cell r="Y942">
            <v>0</v>
          </cell>
          <cell r="Z942">
            <v>0</v>
          </cell>
          <cell r="AA942">
            <v>0</v>
          </cell>
          <cell r="AB942">
            <v>0</v>
          </cell>
          <cell r="AC942">
            <v>0</v>
          </cell>
          <cell r="AD942">
            <v>0</v>
          </cell>
          <cell r="AE942">
            <v>1448700</v>
          </cell>
        </row>
        <row r="943">
          <cell r="M943">
            <v>9</v>
          </cell>
          <cell r="N943" t="str">
            <v>2015</v>
          </cell>
          <cell r="O943">
            <v>0</v>
          </cell>
          <cell r="P943">
            <v>0</v>
          </cell>
          <cell r="Q943">
            <v>0</v>
          </cell>
          <cell r="R943">
            <v>0</v>
          </cell>
          <cell r="S943">
            <v>0</v>
          </cell>
          <cell r="T943">
            <v>0</v>
          </cell>
          <cell r="U943">
            <v>0</v>
          </cell>
          <cell r="W943">
            <v>9</v>
          </cell>
          <cell r="X943" t="str">
            <v>2015</v>
          </cell>
          <cell r="Y943">
            <v>0</v>
          </cell>
          <cell r="Z943">
            <v>0</v>
          </cell>
          <cell r="AA943">
            <v>0</v>
          </cell>
          <cell r="AB943">
            <v>0</v>
          </cell>
          <cell r="AC943">
            <v>0</v>
          </cell>
          <cell r="AD943">
            <v>0</v>
          </cell>
          <cell r="AE943">
            <v>1448700</v>
          </cell>
        </row>
        <row r="944">
          <cell r="M944">
            <v>9</v>
          </cell>
          <cell r="N944" t="str">
            <v>2015</v>
          </cell>
          <cell r="O944">
            <v>0</v>
          </cell>
          <cell r="P944">
            <v>0</v>
          </cell>
          <cell r="Q944">
            <v>0</v>
          </cell>
          <cell r="R944">
            <v>0</v>
          </cell>
          <cell r="S944">
            <v>0</v>
          </cell>
          <cell r="T944">
            <v>0</v>
          </cell>
          <cell r="U944">
            <v>0</v>
          </cell>
          <cell r="W944">
            <v>9</v>
          </cell>
          <cell r="X944" t="str">
            <v>2015</v>
          </cell>
          <cell r="Y944">
            <v>0</v>
          </cell>
          <cell r="Z944">
            <v>0</v>
          </cell>
          <cell r="AA944">
            <v>0</v>
          </cell>
          <cell r="AB944">
            <v>0</v>
          </cell>
          <cell r="AC944">
            <v>0</v>
          </cell>
          <cell r="AD944">
            <v>2012333</v>
          </cell>
          <cell r="AE944">
            <v>0</v>
          </cell>
        </row>
        <row r="945">
          <cell r="M945">
            <v>10</v>
          </cell>
          <cell r="N945" t="str">
            <v>2015</v>
          </cell>
          <cell r="O945">
            <v>0</v>
          </cell>
          <cell r="P945">
            <v>0</v>
          </cell>
          <cell r="Q945">
            <v>0</v>
          </cell>
          <cell r="R945">
            <v>0</v>
          </cell>
          <cell r="S945">
            <v>0</v>
          </cell>
          <cell r="T945">
            <v>0</v>
          </cell>
          <cell r="U945">
            <v>0</v>
          </cell>
          <cell r="W945">
            <v>10</v>
          </cell>
          <cell r="X945" t="str">
            <v>2015</v>
          </cell>
          <cell r="Y945">
            <v>0</v>
          </cell>
          <cell r="Z945">
            <v>0</v>
          </cell>
          <cell r="AA945">
            <v>0</v>
          </cell>
          <cell r="AB945">
            <v>0</v>
          </cell>
          <cell r="AC945">
            <v>0</v>
          </cell>
          <cell r="AD945">
            <v>0</v>
          </cell>
          <cell r="AE945">
            <v>627530</v>
          </cell>
        </row>
        <row r="946">
          <cell r="M946">
            <v>10</v>
          </cell>
          <cell r="N946" t="str">
            <v>2015</v>
          </cell>
          <cell r="O946">
            <v>0</v>
          </cell>
          <cell r="P946">
            <v>0</v>
          </cell>
          <cell r="Q946">
            <v>0</v>
          </cell>
          <cell r="R946">
            <v>0</v>
          </cell>
          <cell r="S946">
            <v>0</v>
          </cell>
          <cell r="T946">
            <v>0</v>
          </cell>
          <cell r="U946">
            <v>0</v>
          </cell>
          <cell r="W946">
            <v>10</v>
          </cell>
          <cell r="X946" t="str">
            <v>2015</v>
          </cell>
          <cell r="Y946">
            <v>0</v>
          </cell>
          <cell r="Z946">
            <v>0</v>
          </cell>
          <cell r="AA946">
            <v>0</v>
          </cell>
          <cell r="AB946">
            <v>0</v>
          </cell>
          <cell r="AC946">
            <v>0</v>
          </cell>
          <cell r="AD946">
            <v>0</v>
          </cell>
          <cell r="AE946">
            <v>454332</v>
          </cell>
        </row>
        <row r="947">
          <cell r="M947">
            <v>10</v>
          </cell>
          <cell r="N947" t="str">
            <v>2015</v>
          </cell>
          <cell r="O947">
            <v>0</v>
          </cell>
          <cell r="P947">
            <v>0</v>
          </cell>
          <cell r="Q947">
            <v>0</v>
          </cell>
          <cell r="R947">
            <v>0</v>
          </cell>
          <cell r="S947">
            <v>0</v>
          </cell>
          <cell r="T947">
            <v>0</v>
          </cell>
          <cell r="U947">
            <v>0</v>
          </cell>
          <cell r="W947">
            <v>10</v>
          </cell>
          <cell r="X947" t="str">
            <v>2015</v>
          </cell>
          <cell r="Y947">
            <v>0</v>
          </cell>
          <cell r="Z947">
            <v>0</v>
          </cell>
          <cell r="AA947">
            <v>0</v>
          </cell>
          <cell r="AB947">
            <v>0</v>
          </cell>
          <cell r="AC947">
            <v>0</v>
          </cell>
          <cell r="AD947">
            <v>0</v>
          </cell>
          <cell r="AE947">
            <v>627530</v>
          </cell>
        </row>
        <row r="948">
          <cell r="M948">
            <v>10</v>
          </cell>
          <cell r="N948" t="str">
            <v>2015</v>
          </cell>
          <cell r="O948">
            <v>0</v>
          </cell>
          <cell r="P948">
            <v>0</v>
          </cell>
          <cell r="Q948">
            <v>0</v>
          </cell>
          <cell r="R948">
            <v>0</v>
          </cell>
          <cell r="S948">
            <v>0</v>
          </cell>
          <cell r="T948">
            <v>0</v>
          </cell>
          <cell r="U948">
            <v>0</v>
          </cell>
          <cell r="W948">
            <v>10</v>
          </cell>
          <cell r="X948" t="str">
            <v>2015</v>
          </cell>
          <cell r="Y948">
            <v>0</v>
          </cell>
          <cell r="Z948">
            <v>0</v>
          </cell>
          <cell r="AA948">
            <v>0</v>
          </cell>
          <cell r="AB948">
            <v>0</v>
          </cell>
          <cell r="AC948">
            <v>0</v>
          </cell>
          <cell r="AD948">
            <v>0</v>
          </cell>
          <cell r="AE948">
            <v>627530</v>
          </cell>
        </row>
        <row r="949">
          <cell r="M949">
            <v>10</v>
          </cell>
          <cell r="N949" t="str">
            <v>2015</v>
          </cell>
          <cell r="O949">
            <v>0</v>
          </cell>
          <cell r="P949">
            <v>0</v>
          </cell>
          <cell r="Q949">
            <v>0</v>
          </cell>
          <cell r="R949">
            <v>0</v>
          </cell>
          <cell r="S949">
            <v>0</v>
          </cell>
          <cell r="T949">
            <v>0</v>
          </cell>
          <cell r="U949">
            <v>0</v>
          </cell>
          <cell r="W949">
            <v>10</v>
          </cell>
          <cell r="X949" t="str">
            <v>2015</v>
          </cell>
          <cell r="Y949">
            <v>0</v>
          </cell>
          <cell r="Z949">
            <v>0</v>
          </cell>
          <cell r="AA949">
            <v>0</v>
          </cell>
          <cell r="AB949">
            <v>0</v>
          </cell>
          <cell r="AC949">
            <v>0</v>
          </cell>
          <cell r="AD949">
            <v>0</v>
          </cell>
          <cell r="AE949">
            <v>627530</v>
          </cell>
        </row>
        <row r="950">
          <cell r="M950">
            <v>10</v>
          </cell>
          <cell r="N950" t="str">
            <v>2015</v>
          </cell>
          <cell r="O950">
            <v>0</v>
          </cell>
          <cell r="P950">
            <v>0</v>
          </cell>
          <cell r="Q950">
            <v>0</v>
          </cell>
          <cell r="R950">
            <v>0</v>
          </cell>
          <cell r="S950">
            <v>0</v>
          </cell>
          <cell r="T950">
            <v>0</v>
          </cell>
          <cell r="U950">
            <v>0</v>
          </cell>
          <cell r="W950">
            <v>10</v>
          </cell>
          <cell r="X950" t="str">
            <v>2015</v>
          </cell>
          <cell r="Y950">
            <v>0</v>
          </cell>
          <cell r="Z950">
            <v>0</v>
          </cell>
          <cell r="AA950">
            <v>0</v>
          </cell>
          <cell r="AB950">
            <v>0</v>
          </cell>
          <cell r="AC950">
            <v>0</v>
          </cell>
          <cell r="AD950">
            <v>7504004</v>
          </cell>
          <cell r="AE950">
            <v>0</v>
          </cell>
        </row>
        <row r="951">
          <cell r="M951">
            <v>10</v>
          </cell>
          <cell r="N951" t="str">
            <v>2015</v>
          </cell>
          <cell r="O951">
            <v>0</v>
          </cell>
          <cell r="P951">
            <v>0</v>
          </cell>
          <cell r="Q951">
            <v>0</v>
          </cell>
          <cell r="R951">
            <v>0</v>
          </cell>
          <cell r="S951">
            <v>0</v>
          </cell>
          <cell r="T951">
            <v>0</v>
          </cell>
          <cell r="U951">
            <v>0</v>
          </cell>
          <cell r="W951">
            <v>10</v>
          </cell>
          <cell r="X951" t="str">
            <v>2015</v>
          </cell>
          <cell r="Y951">
            <v>0</v>
          </cell>
          <cell r="Z951">
            <v>0</v>
          </cell>
          <cell r="AA951">
            <v>0</v>
          </cell>
          <cell r="AB951">
            <v>0</v>
          </cell>
          <cell r="AC951">
            <v>0</v>
          </cell>
          <cell r="AD951">
            <v>0</v>
          </cell>
          <cell r="AE951">
            <v>627530</v>
          </cell>
        </row>
        <row r="952">
          <cell r="M952">
            <v>10</v>
          </cell>
          <cell r="N952" t="str">
            <v>2015</v>
          </cell>
          <cell r="O952">
            <v>0</v>
          </cell>
          <cell r="P952">
            <v>0</v>
          </cell>
          <cell r="Q952">
            <v>0</v>
          </cell>
          <cell r="R952">
            <v>0</v>
          </cell>
          <cell r="S952">
            <v>0</v>
          </cell>
          <cell r="T952">
            <v>0</v>
          </cell>
          <cell r="U952">
            <v>0</v>
          </cell>
          <cell r="W952">
            <v>10</v>
          </cell>
          <cell r="X952" t="str">
            <v>2015</v>
          </cell>
          <cell r="Y952">
            <v>0</v>
          </cell>
          <cell r="Z952">
            <v>0</v>
          </cell>
          <cell r="AA952">
            <v>0</v>
          </cell>
          <cell r="AB952">
            <v>0</v>
          </cell>
          <cell r="AC952">
            <v>0</v>
          </cell>
          <cell r="AD952">
            <v>0</v>
          </cell>
          <cell r="AE952">
            <v>627530</v>
          </cell>
        </row>
        <row r="953">
          <cell r="M953">
            <v>10</v>
          </cell>
          <cell r="N953" t="str">
            <v>2015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W953">
            <v>10</v>
          </cell>
          <cell r="X953" t="str">
            <v>2015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627530</v>
          </cell>
        </row>
        <row r="954">
          <cell r="M954">
            <v>10</v>
          </cell>
          <cell r="N954" t="str">
            <v>2015</v>
          </cell>
          <cell r="O954">
            <v>0</v>
          </cell>
          <cell r="P954">
            <v>0</v>
          </cell>
          <cell r="Q954">
            <v>0</v>
          </cell>
          <cell r="R954">
            <v>0</v>
          </cell>
          <cell r="S954">
            <v>0</v>
          </cell>
          <cell r="T954">
            <v>10195899</v>
          </cell>
          <cell r="U954">
            <v>0</v>
          </cell>
          <cell r="W954">
            <v>10</v>
          </cell>
          <cell r="X954" t="str">
            <v>2015</v>
          </cell>
          <cell r="Y954">
            <v>0</v>
          </cell>
          <cell r="Z954">
            <v>0</v>
          </cell>
          <cell r="AA954">
            <v>0</v>
          </cell>
          <cell r="AB954">
            <v>0</v>
          </cell>
          <cell r="AC954">
            <v>0</v>
          </cell>
          <cell r="AD954">
            <v>0</v>
          </cell>
          <cell r="AE954">
            <v>0</v>
          </cell>
        </row>
        <row r="955">
          <cell r="M955">
            <v>10</v>
          </cell>
          <cell r="N955" t="str">
            <v>2015</v>
          </cell>
          <cell r="O955">
            <v>0</v>
          </cell>
          <cell r="P955">
            <v>0</v>
          </cell>
          <cell r="Q955">
            <v>0</v>
          </cell>
          <cell r="R955">
            <v>0</v>
          </cell>
          <cell r="S955">
            <v>0</v>
          </cell>
          <cell r="T955">
            <v>0</v>
          </cell>
          <cell r="U955">
            <v>35629616</v>
          </cell>
          <cell r="W955">
            <v>10</v>
          </cell>
          <cell r="X955" t="str">
            <v>2015</v>
          </cell>
          <cell r="Y955">
            <v>0</v>
          </cell>
          <cell r="Z955">
            <v>0</v>
          </cell>
          <cell r="AA955">
            <v>0</v>
          </cell>
          <cell r="AB955">
            <v>0</v>
          </cell>
          <cell r="AC955">
            <v>0</v>
          </cell>
          <cell r="AD955">
            <v>0</v>
          </cell>
          <cell r="AE955">
            <v>0</v>
          </cell>
        </row>
        <row r="956">
          <cell r="M956">
            <v>10</v>
          </cell>
          <cell r="N956" t="str">
            <v>2015</v>
          </cell>
          <cell r="O956">
            <v>0</v>
          </cell>
          <cell r="P956">
            <v>0</v>
          </cell>
          <cell r="Q956">
            <v>0</v>
          </cell>
          <cell r="R956">
            <v>0</v>
          </cell>
          <cell r="S956">
            <v>0</v>
          </cell>
          <cell r="T956">
            <v>0</v>
          </cell>
          <cell r="U956">
            <v>0</v>
          </cell>
          <cell r="W956">
            <v>10</v>
          </cell>
          <cell r="X956" t="str">
            <v>2015</v>
          </cell>
          <cell r="Y956">
            <v>0</v>
          </cell>
          <cell r="Z956">
            <v>0</v>
          </cell>
          <cell r="AA956">
            <v>0</v>
          </cell>
          <cell r="AB956">
            <v>0</v>
          </cell>
          <cell r="AC956">
            <v>0</v>
          </cell>
          <cell r="AD956">
            <v>0</v>
          </cell>
          <cell r="AE956">
            <v>627530</v>
          </cell>
        </row>
        <row r="957">
          <cell r="M957">
            <v>11</v>
          </cell>
          <cell r="N957" t="str">
            <v>2015</v>
          </cell>
          <cell r="O957">
            <v>0</v>
          </cell>
          <cell r="P957">
            <v>0</v>
          </cell>
          <cell r="Q957">
            <v>0</v>
          </cell>
          <cell r="R957">
            <v>0</v>
          </cell>
          <cell r="S957">
            <v>0</v>
          </cell>
          <cell r="T957">
            <v>0</v>
          </cell>
          <cell r="U957">
            <v>0</v>
          </cell>
          <cell r="W957">
            <v>11</v>
          </cell>
          <cell r="X957" t="str">
            <v>2015</v>
          </cell>
          <cell r="Y957">
            <v>0</v>
          </cell>
          <cell r="Z957">
            <v>0</v>
          </cell>
          <cell r="AA957">
            <v>0</v>
          </cell>
          <cell r="AB957">
            <v>0</v>
          </cell>
          <cell r="AC957">
            <v>0</v>
          </cell>
          <cell r="AD957">
            <v>0</v>
          </cell>
          <cell r="AE957">
            <v>1568833</v>
          </cell>
        </row>
        <row r="958">
          <cell r="M958">
            <v>11</v>
          </cell>
          <cell r="N958" t="str">
            <v>2015</v>
          </cell>
          <cell r="O958">
            <v>0</v>
          </cell>
          <cell r="P958">
            <v>0</v>
          </cell>
          <cell r="Q958">
            <v>0</v>
          </cell>
          <cell r="R958">
            <v>0</v>
          </cell>
          <cell r="S958">
            <v>0</v>
          </cell>
          <cell r="T958">
            <v>0</v>
          </cell>
          <cell r="U958">
            <v>0</v>
          </cell>
          <cell r="W958">
            <v>11</v>
          </cell>
          <cell r="X958" t="str">
            <v>2015</v>
          </cell>
          <cell r="Y958">
            <v>0</v>
          </cell>
          <cell r="Z958">
            <v>0</v>
          </cell>
          <cell r="AA958">
            <v>0</v>
          </cell>
          <cell r="AB958">
            <v>0</v>
          </cell>
          <cell r="AC958">
            <v>0</v>
          </cell>
          <cell r="AD958">
            <v>2307250</v>
          </cell>
          <cell r="AE958">
            <v>0</v>
          </cell>
        </row>
        <row r="959">
          <cell r="M959">
            <v>11</v>
          </cell>
          <cell r="N959" t="str">
            <v>2015</v>
          </cell>
          <cell r="O959">
            <v>0</v>
          </cell>
          <cell r="P959">
            <v>0</v>
          </cell>
          <cell r="Q959">
            <v>0</v>
          </cell>
          <cell r="R959">
            <v>0</v>
          </cell>
          <cell r="S959">
            <v>0</v>
          </cell>
          <cell r="T959">
            <v>0</v>
          </cell>
          <cell r="U959">
            <v>0</v>
          </cell>
          <cell r="W959">
            <v>11</v>
          </cell>
          <cell r="X959" t="str">
            <v>2015</v>
          </cell>
          <cell r="Y959">
            <v>0</v>
          </cell>
          <cell r="Z959">
            <v>0</v>
          </cell>
          <cell r="AA959">
            <v>0</v>
          </cell>
          <cell r="AB959">
            <v>0</v>
          </cell>
          <cell r="AC959">
            <v>0</v>
          </cell>
          <cell r="AD959">
            <v>0</v>
          </cell>
          <cell r="AE959">
            <v>1568833</v>
          </cell>
        </row>
        <row r="960">
          <cell r="M960">
            <v>11</v>
          </cell>
          <cell r="N960" t="str">
            <v>2015</v>
          </cell>
          <cell r="O960">
            <v>0</v>
          </cell>
          <cell r="P960">
            <v>0</v>
          </cell>
          <cell r="Q960">
            <v>0</v>
          </cell>
          <cell r="R960">
            <v>0</v>
          </cell>
          <cell r="S960">
            <v>0</v>
          </cell>
          <cell r="T960">
            <v>0</v>
          </cell>
          <cell r="U960">
            <v>0</v>
          </cell>
          <cell r="W960">
            <v>11</v>
          </cell>
          <cell r="X960" t="str">
            <v>2015</v>
          </cell>
          <cell r="Y960">
            <v>0</v>
          </cell>
          <cell r="Z960">
            <v>0</v>
          </cell>
          <cell r="AA960">
            <v>0</v>
          </cell>
          <cell r="AB960">
            <v>0</v>
          </cell>
          <cell r="AC960">
            <v>0</v>
          </cell>
          <cell r="AD960">
            <v>0</v>
          </cell>
          <cell r="AE960">
            <v>1414774</v>
          </cell>
        </row>
        <row r="961">
          <cell r="M961">
            <v>11</v>
          </cell>
          <cell r="N961" t="str">
            <v>2015</v>
          </cell>
          <cell r="O961">
            <v>0</v>
          </cell>
          <cell r="P961">
            <v>0</v>
          </cell>
          <cell r="Q961">
            <v>0</v>
          </cell>
          <cell r="R961">
            <v>0</v>
          </cell>
          <cell r="S961">
            <v>0</v>
          </cell>
          <cell r="T961">
            <v>0</v>
          </cell>
          <cell r="U961">
            <v>0</v>
          </cell>
          <cell r="W961">
            <v>11</v>
          </cell>
          <cell r="X961" t="str">
            <v>2015</v>
          </cell>
          <cell r="Y961">
            <v>0</v>
          </cell>
          <cell r="Z961">
            <v>0</v>
          </cell>
          <cell r="AA961">
            <v>0</v>
          </cell>
          <cell r="AB961">
            <v>0</v>
          </cell>
          <cell r="AC961">
            <v>0</v>
          </cell>
          <cell r="AD961">
            <v>0</v>
          </cell>
          <cell r="AE961">
            <v>784417</v>
          </cell>
        </row>
        <row r="962">
          <cell r="M962">
            <v>11</v>
          </cell>
          <cell r="N962" t="str">
            <v>2015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W962">
            <v>11</v>
          </cell>
          <cell r="X962" t="str">
            <v>2015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1814891</v>
          </cell>
        </row>
        <row r="963">
          <cell r="M963">
            <v>11</v>
          </cell>
          <cell r="N963" t="str">
            <v>2015</v>
          </cell>
          <cell r="O963">
            <v>0</v>
          </cell>
          <cell r="P963">
            <v>0</v>
          </cell>
          <cell r="Q963">
            <v>0</v>
          </cell>
          <cell r="R963">
            <v>0</v>
          </cell>
          <cell r="S963">
            <v>0</v>
          </cell>
          <cell r="T963">
            <v>0</v>
          </cell>
          <cell r="U963">
            <v>0</v>
          </cell>
          <cell r="W963">
            <v>11</v>
          </cell>
          <cell r="X963" t="str">
            <v>2015</v>
          </cell>
          <cell r="Y963">
            <v>0</v>
          </cell>
          <cell r="Z963">
            <v>0</v>
          </cell>
          <cell r="AA963">
            <v>0</v>
          </cell>
          <cell r="AB963">
            <v>0</v>
          </cell>
          <cell r="AC963">
            <v>0</v>
          </cell>
          <cell r="AD963">
            <v>0</v>
          </cell>
          <cell r="AE963">
            <v>784417</v>
          </cell>
        </row>
        <row r="964">
          <cell r="M964">
            <v>11</v>
          </cell>
          <cell r="N964" t="str">
            <v>2015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  <cell r="S964">
            <v>0</v>
          </cell>
          <cell r="T964">
            <v>0</v>
          </cell>
          <cell r="U964">
            <v>0</v>
          </cell>
          <cell r="W964">
            <v>11</v>
          </cell>
          <cell r="X964" t="str">
            <v>2015</v>
          </cell>
          <cell r="Y964">
            <v>0</v>
          </cell>
          <cell r="Z964">
            <v>0</v>
          </cell>
          <cell r="AA964">
            <v>0</v>
          </cell>
          <cell r="AB964">
            <v>0</v>
          </cell>
          <cell r="AC964">
            <v>0</v>
          </cell>
          <cell r="AD964">
            <v>0</v>
          </cell>
          <cell r="AE964">
            <v>1568833</v>
          </cell>
        </row>
        <row r="965">
          <cell r="M965">
            <v>11</v>
          </cell>
          <cell r="N965" t="str">
            <v>2015</v>
          </cell>
          <cell r="O965">
            <v>0</v>
          </cell>
          <cell r="P965">
            <v>0</v>
          </cell>
          <cell r="Q965">
            <v>0</v>
          </cell>
          <cell r="R965">
            <v>0</v>
          </cell>
          <cell r="S965">
            <v>0</v>
          </cell>
          <cell r="T965">
            <v>0</v>
          </cell>
          <cell r="U965">
            <v>0</v>
          </cell>
          <cell r="W965">
            <v>11</v>
          </cell>
          <cell r="X965" t="str">
            <v>2015</v>
          </cell>
          <cell r="Y965">
            <v>0</v>
          </cell>
          <cell r="Z965">
            <v>0</v>
          </cell>
          <cell r="AA965">
            <v>0</v>
          </cell>
          <cell r="AB965">
            <v>0</v>
          </cell>
          <cell r="AC965">
            <v>0</v>
          </cell>
          <cell r="AD965">
            <v>2307250</v>
          </cell>
          <cell r="AE965">
            <v>0</v>
          </cell>
        </row>
        <row r="966">
          <cell r="M966">
            <v>11</v>
          </cell>
          <cell r="N966" t="str">
            <v>2015</v>
          </cell>
          <cell r="O966">
            <v>0</v>
          </cell>
          <cell r="P966">
            <v>0</v>
          </cell>
          <cell r="Q966">
            <v>0</v>
          </cell>
          <cell r="R966">
            <v>0</v>
          </cell>
          <cell r="S966">
            <v>0</v>
          </cell>
          <cell r="T966">
            <v>0</v>
          </cell>
          <cell r="U966">
            <v>0</v>
          </cell>
          <cell r="W966">
            <v>11</v>
          </cell>
          <cell r="X966" t="str">
            <v>2015</v>
          </cell>
          <cell r="Y966">
            <v>0</v>
          </cell>
          <cell r="Z966">
            <v>0</v>
          </cell>
          <cell r="AA966">
            <v>0</v>
          </cell>
          <cell r="AB966">
            <v>0</v>
          </cell>
          <cell r="AC966">
            <v>0</v>
          </cell>
          <cell r="AD966">
            <v>0</v>
          </cell>
          <cell r="AE966">
            <v>1568833</v>
          </cell>
        </row>
        <row r="967">
          <cell r="M967">
            <v>12</v>
          </cell>
          <cell r="N967" t="str">
            <v>2015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W967">
            <v>12</v>
          </cell>
          <cell r="X967" t="str">
            <v>2015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2307250</v>
          </cell>
          <cell r="AE967">
            <v>0</v>
          </cell>
        </row>
        <row r="968">
          <cell r="M968">
            <v>12</v>
          </cell>
          <cell r="N968" t="str">
            <v>2015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W968">
            <v>12</v>
          </cell>
          <cell r="X968" t="str">
            <v>2015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2307250</v>
          </cell>
          <cell r="AE968">
            <v>0</v>
          </cell>
        </row>
        <row r="969">
          <cell r="M969">
            <v>12</v>
          </cell>
          <cell r="N969" t="str">
            <v>2015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W969">
            <v>12</v>
          </cell>
          <cell r="X969" t="str">
            <v>2015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784417</v>
          </cell>
        </row>
        <row r="970">
          <cell r="M970">
            <v>12</v>
          </cell>
          <cell r="N970" t="str">
            <v>2015</v>
          </cell>
          <cell r="O970">
            <v>0</v>
          </cell>
          <cell r="P970">
            <v>0</v>
          </cell>
          <cell r="Q970">
            <v>0</v>
          </cell>
          <cell r="R970">
            <v>0</v>
          </cell>
          <cell r="S970">
            <v>0</v>
          </cell>
          <cell r="T970">
            <v>0</v>
          </cell>
          <cell r="U970">
            <v>0</v>
          </cell>
          <cell r="W970">
            <v>12</v>
          </cell>
          <cell r="X970" t="str">
            <v>2015</v>
          </cell>
          <cell r="Y970">
            <v>0</v>
          </cell>
          <cell r="Z970">
            <v>0</v>
          </cell>
          <cell r="AA970">
            <v>0</v>
          </cell>
          <cell r="AB970">
            <v>0</v>
          </cell>
          <cell r="AC970">
            <v>0</v>
          </cell>
          <cell r="AD970">
            <v>0</v>
          </cell>
          <cell r="AE970">
            <v>784417</v>
          </cell>
        </row>
        <row r="971">
          <cell r="M971">
            <v>12</v>
          </cell>
          <cell r="N971" t="str">
            <v>2015</v>
          </cell>
          <cell r="O971">
            <v>0</v>
          </cell>
          <cell r="P971">
            <v>0</v>
          </cell>
          <cell r="Q971">
            <v>0</v>
          </cell>
          <cell r="R971">
            <v>0</v>
          </cell>
          <cell r="S971">
            <v>0</v>
          </cell>
          <cell r="T971">
            <v>0</v>
          </cell>
          <cell r="U971">
            <v>0</v>
          </cell>
          <cell r="W971">
            <v>12</v>
          </cell>
          <cell r="X971" t="str">
            <v>2015</v>
          </cell>
          <cell r="Y971">
            <v>0</v>
          </cell>
          <cell r="Z971">
            <v>0</v>
          </cell>
          <cell r="AA971">
            <v>0</v>
          </cell>
          <cell r="AB971">
            <v>0</v>
          </cell>
          <cell r="AC971">
            <v>0</v>
          </cell>
          <cell r="AD971">
            <v>0</v>
          </cell>
          <cell r="AE971">
            <v>1568833</v>
          </cell>
        </row>
        <row r="972">
          <cell r="M972">
            <v>12</v>
          </cell>
          <cell r="N972" t="str">
            <v>2015</v>
          </cell>
          <cell r="O972">
            <v>0</v>
          </cell>
          <cell r="P972">
            <v>0</v>
          </cell>
          <cell r="Q972">
            <v>0</v>
          </cell>
          <cell r="R972">
            <v>0</v>
          </cell>
          <cell r="S972">
            <v>0</v>
          </cell>
          <cell r="T972">
            <v>0</v>
          </cell>
          <cell r="U972">
            <v>0</v>
          </cell>
          <cell r="W972">
            <v>12</v>
          </cell>
          <cell r="X972" t="str">
            <v>2015</v>
          </cell>
          <cell r="Y972">
            <v>0</v>
          </cell>
          <cell r="Z972">
            <v>0</v>
          </cell>
          <cell r="AA972">
            <v>0</v>
          </cell>
          <cell r="AB972">
            <v>0</v>
          </cell>
          <cell r="AC972">
            <v>0</v>
          </cell>
          <cell r="AD972">
            <v>0</v>
          </cell>
          <cell r="AE972">
            <v>1568833</v>
          </cell>
        </row>
        <row r="973">
          <cell r="M973">
            <v>12</v>
          </cell>
          <cell r="N973" t="str">
            <v>2015</v>
          </cell>
          <cell r="O973">
            <v>0</v>
          </cell>
          <cell r="P973">
            <v>0</v>
          </cell>
          <cell r="Q973">
            <v>0</v>
          </cell>
          <cell r="R973">
            <v>0</v>
          </cell>
          <cell r="S973">
            <v>0</v>
          </cell>
          <cell r="T973">
            <v>0</v>
          </cell>
          <cell r="U973">
            <v>0</v>
          </cell>
          <cell r="W973">
            <v>12</v>
          </cell>
          <cell r="X973" t="str">
            <v>2015</v>
          </cell>
          <cell r="Y973">
            <v>0</v>
          </cell>
          <cell r="Z973">
            <v>0</v>
          </cell>
          <cell r="AA973">
            <v>0</v>
          </cell>
          <cell r="AB973">
            <v>0</v>
          </cell>
          <cell r="AC973">
            <v>0</v>
          </cell>
          <cell r="AD973">
            <v>0</v>
          </cell>
          <cell r="AE973">
            <v>1568833</v>
          </cell>
        </row>
        <row r="974">
          <cell r="M974">
            <v>12</v>
          </cell>
          <cell r="N974" t="str">
            <v>2015</v>
          </cell>
          <cell r="O974">
            <v>0</v>
          </cell>
          <cell r="P974">
            <v>0</v>
          </cell>
          <cell r="Q974">
            <v>0</v>
          </cell>
          <cell r="R974">
            <v>0</v>
          </cell>
          <cell r="S974">
            <v>0</v>
          </cell>
          <cell r="T974">
            <v>0</v>
          </cell>
          <cell r="U974">
            <v>0</v>
          </cell>
          <cell r="W974">
            <v>12</v>
          </cell>
          <cell r="X974" t="str">
            <v>2015</v>
          </cell>
          <cell r="Y974">
            <v>0</v>
          </cell>
          <cell r="Z974">
            <v>0</v>
          </cell>
          <cell r="AA974">
            <v>0</v>
          </cell>
          <cell r="AB974">
            <v>0</v>
          </cell>
          <cell r="AC974">
            <v>0</v>
          </cell>
          <cell r="AD974">
            <v>0</v>
          </cell>
          <cell r="AE974">
            <v>1660883</v>
          </cell>
        </row>
        <row r="975">
          <cell r="M975">
            <v>12</v>
          </cell>
          <cell r="N975" t="str">
            <v>2015</v>
          </cell>
          <cell r="O975">
            <v>0</v>
          </cell>
          <cell r="P975">
            <v>0</v>
          </cell>
          <cell r="Q975">
            <v>0</v>
          </cell>
          <cell r="R975">
            <v>0</v>
          </cell>
          <cell r="S975">
            <v>0</v>
          </cell>
          <cell r="T975">
            <v>0</v>
          </cell>
          <cell r="U975">
            <v>0</v>
          </cell>
          <cell r="W975">
            <v>12</v>
          </cell>
          <cell r="X975" t="str">
            <v>2015</v>
          </cell>
          <cell r="Y975">
            <v>0</v>
          </cell>
          <cell r="Z975">
            <v>0</v>
          </cell>
          <cell r="AA975">
            <v>0</v>
          </cell>
          <cell r="AB975">
            <v>0</v>
          </cell>
          <cell r="AC975">
            <v>0</v>
          </cell>
          <cell r="AD975">
            <v>0</v>
          </cell>
          <cell r="AE975">
            <v>1568833</v>
          </cell>
        </row>
        <row r="976">
          <cell r="M976">
            <v>12</v>
          </cell>
          <cell r="N976" t="str">
            <v>2015</v>
          </cell>
          <cell r="O976">
            <v>0</v>
          </cell>
          <cell r="P976">
            <v>0</v>
          </cell>
          <cell r="Q976">
            <v>0</v>
          </cell>
          <cell r="R976">
            <v>0</v>
          </cell>
          <cell r="S976">
            <v>0</v>
          </cell>
          <cell r="T976">
            <v>0</v>
          </cell>
          <cell r="U976">
            <v>0</v>
          </cell>
          <cell r="W976">
            <v>12</v>
          </cell>
          <cell r="X976" t="str">
            <v>2015</v>
          </cell>
          <cell r="Y976">
            <v>0</v>
          </cell>
          <cell r="Z976">
            <v>0</v>
          </cell>
          <cell r="AA976">
            <v>0</v>
          </cell>
          <cell r="AB976">
            <v>0</v>
          </cell>
          <cell r="AC976">
            <v>0</v>
          </cell>
          <cell r="AD976">
            <v>0</v>
          </cell>
          <cell r="AE976">
            <v>1568833</v>
          </cell>
        </row>
        <row r="977">
          <cell r="M977">
            <v>1</v>
          </cell>
          <cell r="N977" t="str">
            <v>2016</v>
          </cell>
          <cell r="O977">
            <v>0</v>
          </cell>
          <cell r="P977">
            <v>0</v>
          </cell>
          <cell r="Q977">
            <v>0</v>
          </cell>
          <cell r="R977">
            <v>0</v>
          </cell>
          <cell r="S977">
            <v>0</v>
          </cell>
          <cell r="T977">
            <v>0</v>
          </cell>
          <cell r="U977">
            <v>0</v>
          </cell>
          <cell r="W977">
            <v>1</v>
          </cell>
          <cell r="X977" t="str">
            <v>2016</v>
          </cell>
          <cell r="Y977">
            <v>0</v>
          </cell>
          <cell r="Z977">
            <v>0</v>
          </cell>
          <cell r="AA977">
            <v>0</v>
          </cell>
          <cell r="AB977">
            <v>0</v>
          </cell>
          <cell r="AC977">
            <v>0</v>
          </cell>
          <cell r="AD977">
            <v>654500</v>
          </cell>
          <cell r="AE977">
            <v>0</v>
          </cell>
        </row>
        <row r="978">
          <cell r="M978">
            <v>1</v>
          </cell>
          <cell r="N978" t="str">
            <v>2016</v>
          </cell>
          <cell r="O978">
            <v>0</v>
          </cell>
          <cell r="P978">
            <v>0</v>
          </cell>
          <cell r="Q978">
            <v>0</v>
          </cell>
          <cell r="R978">
            <v>0</v>
          </cell>
          <cell r="S978">
            <v>0</v>
          </cell>
          <cell r="T978">
            <v>0</v>
          </cell>
          <cell r="U978">
            <v>0</v>
          </cell>
          <cell r="W978">
            <v>1</v>
          </cell>
          <cell r="X978" t="str">
            <v>2016</v>
          </cell>
          <cell r="Y978">
            <v>0</v>
          </cell>
          <cell r="Z978">
            <v>0</v>
          </cell>
          <cell r="AA978">
            <v>0</v>
          </cell>
          <cell r="AB978">
            <v>0</v>
          </cell>
          <cell r="AC978">
            <v>0</v>
          </cell>
          <cell r="AD978">
            <v>654500</v>
          </cell>
          <cell r="AE978">
            <v>0</v>
          </cell>
        </row>
        <row r="979">
          <cell r="M979">
            <v>1</v>
          </cell>
          <cell r="N979" t="str">
            <v>2016</v>
          </cell>
          <cell r="O979">
            <v>0</v>
          </cell>
          <cell r="P979">
            <v>0</v>
          </cell>
          <cell r="Q979">
            <v>0</v>
          </cell>
          <cell r="R979">
            <v>0</v>
          </cell>
          <cell r="S979">
            <v>0</v>
          </cell>
          <cell r="T979">
            <v>0</v>
          </cell>
          <cell r="U979">
            <v>0</v>
          </cell>
          <cell r="W979">
            <v>1</v>
          </cell>
          <cell r="X979" t="str">
            <v>2016</v>
          </cell>
          <cell r="Y979">
            <v>0</v>
          </cell>
          <cell r="Z979">
            <v>0</v>
          </cell>
          <cell r="AA979">
            <v>0</v>
          </cell>
          <cell r="AB979">
            <v>0</v>
          </cell>
          <cell r="AC979">
            <v>0</v>
          </cell>
          <cell r="AD979">
            <v>0</v>
          </cell>
          <cell r="AE979">
            <v>2733000</v>
          </cell>
        </row>
        <row r="980">
          <cell r="M980">
            <v>1</v>
          </cell>
          <cell r="N980" t="str">
            <v>2016</v>
          </cell>
          <cell r="O980">
            <v>0</v>
          </cell>
          <cell r="P980">
            <v>0</v>
          </cell>
          <cell r="Q980">
            <v>0</v>
          </cell>
          <cell r="R980">
            <v>0</v>
          </cell>
          <cell r="S980">
            <v>0</v>
          </cell>
          <cell r="T980">
            <v>0</v>
          </cell>
          <cell r="U980">
            <v>0</v>
          </cell>
          <cell r="W980">
            <v>1</v>
          </cell>
          <cell r="X980" t="str">
            <v>2016</v>
          </cell>
          <cell r="Y980">
            <v>0</v>
          </cell>
          <cell r="Z980">
            <v>0</v>
          </cell>
          <cell r="AA980">
            <v>0</v>
          </cell>
          <cell r="AB980">
            <v>0</v>
          </cell>
          <cell r="AC980">
            <v>0</v>
          </cell>
          <cell r="AD980">
            <v>654500</v>
          </cell>
          <cell r="AE980">
            <v>0</v>
          </cell>
        </row>
        <row r="981">
          <cell r="M981">
            <v>1</v>
          </cell>
          <cell r="N981" t="str">
            <v>2016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  <cell r="U981">
            <v>0</v>
          </cell>
          <cell r="W981">
            <v>1</v>
          </cell>
          <cell r="X981" t="str">
            <v>2016</v>
          </cell>
          <cell r="Y981">
            <v>0</v>
          </cell>
          <cell r="Z981">
            <v>0</v>
          </cell>
          <cell r="AA981">
            <v>0</v>
          </cell>
          <cell r="AB981">
            <v>0</v>
          </cell>
          <cell r="AC981">
            <v>0</v>
          </cell>
          <cell r="AD981">
            <v>654500</v>
          </cell>
          <cell r="AE981">
            <v>0</v>
          </cell>
        </row>
        <row r="982">
          <cell r="M982">
            <v>2</v>
          </cell>
          <cell r="N982" t="str">
            <v>2016</v>
          </cell>
          <cell r="O982">
            <v>0</v>
          </cell>
          <cell r="P982">
            <v>0</v>
          </cell>
          <cell r="Q982">
            <v>0</v>
          </cell>
          <cell r="R982">
            <v>0</v>
          </cell>
          <cell r="S982">
            <v>0</v>
          </cell>
          <cell r="T982">
            <v>0</v>
          </cell>
          <cell r="U982">
            <v>0</v>
          </cell>
          <cell r="W982">
            <v>2</v>
          </cell>
          <cell r="X982" t="str">
            <v>2016</v>
          </cell>
          <cell r="Y982">
            <v>0</v>
          </cell>
          <cell r="Z982">
            <v>0</v>
          </cell>
          <cell r="AA982">
            <v>0</v>
          </cell>
          <cell r="AB982">
            <v>0</v>
          </cell>
          <cell r="AC982">
            <v>0</v>
          </cell>
          <cell r="AD982">
            <v>0</v>
          </cell>
          <cell r="AE982">
            <v>2197900</v>
          </cell>
        </row>
        <row r="983">
          <cell r="M983">
            <v>2</v>
          </cell>
          <cell r="N983" t="str">
            <v>2016</v>
          </cell>
          <cell r="O983">
            <v>0</v>
          </cell>
          <cell r="P983">
            <v>0</v>
          </cell>
          <cell r="Q983">
            <v>0</v>
          </cell>
          <cell r="R983">
            <v>0</v>
          </cell>
          <cell r="S983">
            <v>0</v>
          </cell>
          <cell r="T983">
            <v>0</v>
          </cell>
          <cell r="U983">
            <v>0</v>
          </cell>
          <cell r="W983">
            <v>2</v>
          </cell>
          <cell r="X983" t="str">
            <v>2016</v>
          </cell>
          <cell r="Y983">
            <v>0</v>
          </cell>
          <cell r="Z983">
            <v>0</v>
          </cell>
          <cell r="AA983">
            <v>0</v>
          </cell>
          <cell r="AB983">
            <v>0</v>
          </cell>
          <cell r="AC983">
            <v>0</v>
          </cell>
          <cell r="AD983">
            <v>654500</v>
          </cell>
          <cell r="AE983">
            <v>0</v>
          </cell>
        </row>
        <row r="984">
          <cell r="M984">
            <v>2</v>
          </cell>
          <cell r="N984" t="str">
            <v>2016</v>
          </cell>
          <cell r="O984">
            <v>0</v>
          </cell>
          <cell r="P984">
            <v>0</v>
          </cell>
          <cell r="Q984">
            <v>0</v>
          </cell>
          <cell r="R984">
            <v>0</v>
          </cell>
          <cell r="S984">
            <v>0</v>
          </cell>
          <cell r="T984">
            <v>0</v>
          </cell>
          <cell r="U984">
            <v>0</v>
          </cell>
          <cell r="W984">
            <v>2</v>
          </cell>
          <cell r="X984" t="str">
            <v>2016</v>
          </cell>
          <cell r="Y984">
            <v>0</v>
          </cell>
          <cell r="Z984">
            <v>0</v>
          </cell>
          <cell r="AA984">
            <v>0</v>
          </cell>
          <cell r="AB984">
            <v>0</v>
          </cell>
          <cell r="AC984">
            <v>0</v>
          </cell>
          <cell r="AD984">
            <v>0</v>
          </cell>
          <cell r="AE984">
            <v>267550</v>
          </cell>
        </row>
        <row r="985">
          <cell r="M985">
            <v>2</v>
          </cell>
          <cell r="N985" t="str">
            <v>2016</v>
          </cell>
          <cell r="O985">
            <v>0</v>
          </cell>
          <cell r="P985">
            <v>0</v>
          </cell>
          <cell r="Q985">
            <v>0</v>
          </cell>
          <cell r="R985">
            <v>0</v>
          </cell>
          <cell r="S985">
            <v>0</v>
          </cell>
          <cell r="T985">
            <v>0</v>
          </cell>
          <cell r="U985">
            <v>0</v>
          </cell>
          <cell r="W985">
            <v>2</v>
          </cell>
          <cell r="X985" t="str">
            <v>2016</v>
          </cell>
          <cell r="Y985">
            <v>0</v>
          </cell>
          <cell r="Z985">
            <v>0</v>
          </cell>
          <cell r="AA985">
            <v>0</v>
          </cell>
          <cell r="AB985">
            <v>0</v>
          </cell>
          <cell r="AC985">
            <v>0</v>
          </cell>
          <cell r="AD985">
            <v>654500</v>
          </cell>
          <cell r="AE985">
            <v>0</v>
          </cell>
        </row>
        <row r="986">
          <cell r="M986">
            <v>2</v>
          </cell>
          <cell r="N986" t="str">
            <v>2016</v>
          </cell>
          <cell r="O986">
            <v>0</v>
          </cell>
          <cell r="P986">
            <v>0</v>
          </cell>
          <cell r="Q986">
            <v>0</v>
          </cell>
          <cell r="R986">
            <v>0</v>
          </cell>
          <cell r="S986">
            <v>0</v>
          </cell>
          <cell r="T986">
            <v>0</v>
          </cell>
          <cell r="U986">
            <v>0</v>
          </cell>
          <cell r="W986">
            <v>2</v>
          </cell>
          <cell r="X986" t="str">
            <v>2016</v>
          </cell>
          <cell r="Y986">
            <v>0</v>
          </cell>
          <cell r="Z986">
            <v>0</v>
          </cell>
          <cell r="AA986">
            <v>0</v>
          </cell>
          <cell r="AB986">
            <v>0</v>
          </cell>
          <cell r="AC986">
            <v>0</v>
          </cell>
          <cell r="AD986">
            <v>654500</v>
          </cell>
          <cell r="AE986">
            <v>0</v>
          </cell>
        </row>
        <row r="987">
          <cell r="M987">
            <v>2</v>
          </cell>
          <cell r="N987" t="str">
            <v>2016</v>
          </cell>
          <cell r="O987">
            <v>0</v>
          </cell>
          <cell r="P987">
            <v>0</v>
          </cell>
          <cell r="Q987">
            <v>0</v>
          </cell>
          <cell r="R987">
            <v>0</v>
          </cell>
          <cell r="S987">
            <v>0</v>
          </cell>
          <cell r="T987">
            <v>0</v>
          </cell>
          <cell r="U987">
            <v>0</v>
          </cell>
          <cell r="W987">
            <v>2</v>
          </cell>
          <cell r="X987" t="str">
            <v>2016</v>
          </cell>
          <cell r="Y987">
            <v>0</v>
          </cell>
          <cell r="Z987">
            <v>0</v>
          </cell>
          <cell r="AA987">
            <v>0</v>
          </cell>
          <cell r="AB987">
            <v>0</v>
          </cell>
          <cell r="AC987">
            <v>0</v>
          </cell>
          <cell r="AD987">
            <v>654500</v>
          </cell>
          <cell r="AE987">
            <v>0</v>
          </cell>
        </row>
        <row r="988">
          <cell r="M988">
            <v>2</v>
          </cell>
          <cell r="N988" t="str">
            <v>2016</v>
          </cell>
          <cell r="O988">
            <v>0</v>
          </cell>
          <cell r="P988">
            <v>0</v>
          </cell>
          <cell r="Q988">
            <v>0</v>
          </cell>
          <cell r="R988">
            <v>0</v>
          </cell>
          <cell r="S988">
            <v>0</v>
          </cell>
          <cell r="T988">
            <v>0</v>
          </cell>
          <cell r="U988">
            <v>0</v>
          </cell>
          <cell r="W988">
            <v>2</v>
          </cell>
          <cell r="X988" t="str">
            <v>2016</v>
          </cell>
          <cell r="Y988">
            <v>0</v>
          </cell>
          <cell r="Z988">
            <v>0</v>
          </cell>
          <cell r="AA988">
            <v>0</v>
          </cell>
          <cell r="AB988">
            <v>0</v>
          </cell>
          <cell r="AC988">
            <v>0</v>
          </cell>
          <cell r="AD988">
            <v>0</v>
          </cell>
          <cell r="AE988">
            <v>267550</v>
          </cell>
        </row>
        <row r="989">
          <cell r="M989">
            <v>3</v>
          </cell>
          <cell r="N989" t="str">
            <v>2016</v>
          </cell>
          <cell r="O989">
            <v>0</v>
          </cell>
          <cell r="P989">
            <v>0</v>
          </cell>
          <cell r="Q989">
            <v>0</v>
          </cell>
          <cell r="R989">
            <v>0</v>
          </cell>
          <cell r="S989">
            <v>0</v>
          </cell>
          <cell r="T989">
            <v>0</v>
          </cell>
          <cell r="U989">
            <v>0</v>
          </cell>
          <cell r="W989">
            <v>3</v>
          </cell>
          <cell r="X989" t="str">
            <v>2016</v>
          </cell>
          <cell r="Y989">
            <v>0</v>
          </cell>
          <cell r="Z989">
            <v>0</v>
          </cell>
          <cell r="AA989">
            <v>0</v>
          </cell>
          <cell r="AB989">
            <v>0</v>
          </cell>
          <cell r="AC989">
            <v>0</v>
          </cell>
          <cell r="AD989">
            <v>0</v>
          </cell>
          <cell r="AE989">
            <v>325050</v>
          </cell>
        </row>
        <row r="990">
          <cell r="M990">
            <v>3</v>
          </cell>
          <cell r="N990" t="str">
            <v>2016</v>
          </cell>
          <cell r="O990">
            <v>0</v>
          </cell>
          <cell r="P990">
            <v>0</v>
          </cell>
          <cell r="Q990">
            <v>0</v>
          </cell>
          <cell r="R990">
            <v>0</v>
          </cell>
          <cell r="S990">
            <v>0</v>
          </cell>
          <cell r="T990">
            <v>0</v>
          </cell>
          <cell r="U990">
            <v>0</v>
          </cell>
          <cell r="W990">
            <v>3</v>
          </cell>
          <cell r="X990" t="str">
            <v>2016</v>
          </cell>
          <cell r="Y990">
            <v>0</v>
          </cell>
          <cell r="Z990">
            <v>0</v>
          </cell>
          <cell r="AA990">
            <v>0</v>
          </cell>
          <cell r="AB990">
            <v>0</v>
          </cell>
          <cell r="AC990">
            <v>0</v>
          </cell>
          <cell r="AD990">
            <v>0</v>
          </cell>
          <cell r="AE990">
            <v>267550</v>
          </cell>
        </row>
        <row r="991">
          <cell r="M991">
            <v>3</v>
          </cell>
          <cell r="N991" t="str">
            <v>2016</v>
          </cell>
          <cell r="O991">
            <v>0</v>
          </cell>
          <cell r="P991">
            <v>0</v>
          </cell>
          <cell r="Q991">
            <v>0</v>
          </cell>
          <cell r="R991">
            <v>0</v>
          </cell>
          <cell r="S991">
            <v>0</v>
          </cell>
          <cell r="T991">
            <v>0</v>
          </cell>
          <cell r="U991">
            <v>0</v>
          </cell>
          <cell r="W991">
            <v>3</v>
          </cell>
          <cell r="X991" t="str">
            <v>2016</v>
          </cell>
          <cell r="Y991">
            <v>0</v>
          </cell>
          <cell r="Z991">
            <v>0</v>
          </cell>
          <cell r="AA991">
            <v>0</v>
          </cell>
          <cell r="AB991">
            <v>0</v>
          </cell>
          <cell r="AC991">
            <v>0</v>
          </cell>
          <cell r="AD991">
            <v>654500</v>
          </cell>
          <cell r="AE991">
            <v>0</v>
          </cell>
        </row>
        <row r="992">
          <cell r="M992">
            <v>3</v>
          </cell>
          <cell r="N992" t="str">
            <v>2016</v>
          </cell>
          <cell r="O992">
            <v>0</v>
          </cell>
          <cell r="P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U992">
            <v>0</v>
          </cell>
          <cell r="W992">
            <v>3</v>
          </cell>
          <cell r="X992" t="str">
            <v>2016</v>
          </cell>
          <cell r="Y992">
            <v>0</v>
          </cell>
          <cell r="Z992">
            <v>0</v>
          </cell>
          <cell r="AA992">
            <v>0</v>
          </cell>
          <cell r="AB992">
            <v>0</v>
          </cell>
          <cell r="AC992">
            <v>0</v>
          </cell>
          <cell r="AD992">
            <v>654500</v>
          </cell>
          <cell r="AE992">
            <v>0</v>
          </cell>
        </row>
        <row r="993">
          <cell r="M993">
            <v>3</v>
          </cell>
          <cell r="N993" t="str">
            <v>2016</v>
          </cell>
          <cell r="O993">
            <v>0</v>
          </cell>
          <cell r="P993">
            <v>0</v>
          </cell>
          <cell r="Q993">
            <v>0</v>
          </cell>
          <cell r="R993">
            <v>0</v>
          </cell>
          <cell r="S993">
            <v>0</v>
          </cell>
          <cell r="T993">
            <v>0</v>
          </cell>
          <cell r="U993">
            <v>0</v>
          </cell>
          <cell r="W993">
            <v>3</v>
          </cell>
          <cell r="X993" t="str">
            <v>2016</v>
          </cell>
          <cell r="Y993">
            <v>0</v>
          </cell>
          <cell r="Z993">
            <v>0</v>
          </cell>
          <cell r="AA993">
            <v>0</v>
          </cell>
          <cell r="AB993">
            <v>0</v>
          </cell>
          <cell r="AC993">
            <v>0</v>
          </cell>
          <cell r="AD993">
            <v>0</v>
          </cell>
          <cell r="AE993">
            <v>535100</v>
          </cell>
        </row>
        <row r="994">
          <cell r="M994">
            <v>3</v>
          </cell>
          <cell r="N994" t="str">
            <v>2016</v>
          </cell>
          <cell r="O994">
            <v>0</v>
          </cell>
          <cell r="P994">
            <v>0</v>
          </cell>
          <cell r="Q994">
            <v>0</v>
          </cell>
          <cell r="R994">
            <v>0</v>
          </cell>
          <cell r="S994">
            <v>0</v>
          </cell>
          <cell r="T994">
            <v>0</v>
          </cell>
          <cell r="U994">
            <v>0</v>
          </cell>
          <cell r="W994">
            <v>3</v>
          </cell>
          <cell r="X994" t="str">
            <v>2016</v>
          </cell>
          <cell r="Y994">
            <v>0</v>
          </cell>
          <cell r="Z994">
            <v>0</v>
          </cell>
          <cell r="AA994">
            <v>0</v>
          </cell>
          <cell r="AB994">
            <v>0</v>
          </cell>
          <cell r="AC994">
            <v>0</v>
          </cell>
          <cell r="AD994">
            <v>0</v>
          </cell>
          <cell r="AE994">
            <v>267550</v>
          </cell>
        </row>
        <row r="995">
          <cell r="M995">
            <v>3</v>
          </cell>
          <cell r="N995" t="str">
            <v>2016</v>
          </cell>
          <cell r="O995">
            <v>0</v>
          </cell>
          <cell r="P995">
            <v>0</v>
          </cell>
          <cell r="Q995">
            <v>0</v>
          </cell>
          <cell r="R995">
            <v>0</v>
          </cell>
          <cell r="S995">
            <v>0</v>
          </cell>
          <cell r="T995">
            <v>0</v>
          </cell>
          <cell r="U995">
            <v>0</v>
          </cell>
          <cell r="W995">
            <v>3</v>
          </cell>
          <cell r="X995" t="str">
            <v>2016</v>
          </cell>
          <cell r="Y995">
            <v>0</v>
          </cell>
          <cell r="Z995">
            <v>0</v>
          </cell>
          <cell r="AA995">
            <v>0</v>
          </cell>
          <cell r="AB995">
            <v>0</v>
          </cell>
          <cell r="AC995">
            <v>0</v>
          </cell>
          <cell r="AD995">
            <v>0</v>
          </cell>
          <cell r="AE995">
            <v>267550</v>
          </cell>
        </row>
        <row r="996">
          <cell r="M996">
            <v>3</v>
          </cell>
          <cell r="N996" t="str">
            <v>2016</v>
          </cell>
          <cell r="O996">
            <v>0</v>
          </cell>
          <cell r="P996">
            <v>0</v>
          </cell>
          <cell r="Q996">
            <v>0</v>
          </cell>
          <cell r="R996">
            <v>0</v>
          </cell>
          <cell r="S996">
            <v>0</v>
          </cell>
          <cell r="T996">
            <v>0</v>
          </cell>
          <cell r="U996">
            <v>0</v>
          </cell>
          <cell r="W996">
            <v>3</v>
          </cell>
          <cell r="X996" t="str">
            <v>2016</v>
          </cell>
          <cell r="Y996">
            <v>0</v>
          </cell>
          <cell r="Z996">
            <v>0</v>
          </cell>
          <cell r="AA996">
            <v>0</v>
          </cell>
          <cell r="AB996">
            <v>0</v>
          </cell>
          <cell r="AC996">
            <v>0</v>
          </cell>
          <cell r="AD996">
            <v>0</v>
          </cell>
          <cell r="AE996">
            <v>267550</v>
          </cell>
        </row>
        <row r="997">
          <cell r="M997">
            <v>3</v>
          </cell>
          <cell r="N997" t="str">
            <v>2016</v>
          </cell>
          <cell r="O997">
            <v>0</v>
          </cell>
          <cell r="P997">
            <v>0</v>
          </cell>
          <cell r="Q997">
            <v>0</v>
          </cell>
          <cell r="R997">
            <v>0</v>
          </cell>
          <cell r="S997">
            <v>0</v>
          </cell>
          <cell r="T997">
            <v>0</v>
          </cell>
          <cell r="U997">
            <v>0</v>
          </cell>
          <cell r="W997">
            <v>3</v>
          </cell>
          <cell r="X997" t="str">
            <v>2016</v>
          </cell>
          <cell r="Y997">
            <v>0</v>
          </cell>
          <cell r="Z997">
            <v>0</v>
          </cell>
          <cell r="AA997">
            <v>0</v>
          </cell>
          <cell r="AB997">
            <v>0</v>
          </cell>
          <cell r="AC997">
            <v>0</v>
          </cell>
          <cell r="AD997">
            <v>654500</v>
          </cell>
          <cell r="AE997">
            <v>0</v>
          </cell>
        </row>
        <row r="998">
          <cell r="M998">
            <v>3</v>
          </cell>
          <cell r="N998" t="str">
            <v>2016</v>
          </cell>
          <cell r="O998">
            <v>0</v>
          </cell>
          <cell r="P998">
            <v>0</v>
          </cell>
          <cell r="Q998">
            <v>0</v>
          </cell>
          <cell r="R998">
            <v>0</v>
          </cell>
          <cell r="S998">
            <v>0</v>
          </cell>
          <cell r="T998">
            <v>0</v>
          </cell>
          <cell r="U998">
            <v>0</v>
          </cell>
          <cell r="W998">
            <v>3</v>
          </cell>
          <cell r="X998" t="str">
            <v>2016</v>
          </cell>
          <cell r="Y998">
            <v>0</v>
          </cell>
          <cell r="Z998">
            <v>0</v>
          </cell>
          <cell r="AA998">
            <v>0</v>
          </cell>
          <cell r="AB998">
            <v>0</v>
          </cell>
          <cell r="AC998">
            <v>0</v>
          </cell>
          <cell r="AD998">
            <v>654500</v>
          </cell>
          <cell r="AE998">
            <v>0</v>
          </cell>
        </row>
        <row r="999">
          <cell r="M999">
            <v>3</v>
          </cell>
          <cell r="N999" t="str">
            <v>2016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W999">
            <v>3</v>
          </cell>
          <cell r="X999" t="str">
            <v>2016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267550</v>
          </cell>
        </row>
        <row r="1000">
          <cell r="M1000">
            <v>3</v>
          </cell>
          <cell r="N1000" t="str">
            <v>2016</v>
          </cell>
          <cell r="O1000">
            <v>0</v>
          </cell>
          <cell r="P1000">
            <v>0</v>
          </cell>
          <cell r="Q1000">
            <v>0</v>
          </cell>
          <cell r="R1000">
            <v>0</v>
          </cell>
          <cell r="S1000">
            <v>0</v>
          </cell>
          <cell r="T1000">
            <v>0</v>
          </cell>
          <cell r="U1000">
            <v>0</v>
          </cell>
          <cell r="W1000">
            <v>3</v>
          </cell>
          <cell r="X1000" t="str">
            <v>2016</v>
          </cell>
          <cell r="Y1000">
            <v>0</v>
          </cell>
          <cell r="Z1000">
            <v>0</v>
          </cell>
          <cell r="AA1000">
            <v>0</v>
          </cell>
          <cell r="AB1000">
            <v>0</v>
          </cell>
          <cell r="AC1000">
            <v>0</v>
          </cell>
          <cell r="AD1000">
            <v>0</v>
          </cell>
          <cell r="AE1000">
            <v>535100</v>
          </cell>
        </row>
        <row r="1001">
          <cell r="M1001">
            <v>4</v>
          </cell>
          <cell r="N1001" t="str">
            <v>2016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5097989</v>
          </cell>
          <cell r="U1001">
            <v>0</v>
          </cell>
          <cell r="W1001">
            <v>4</v>
          </cell>
          <cell r="X1001" t="str">
            <v>2016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</row>
        <row r="1002">
          <cell r="M1002">
            <v>4</v>
          </cell>
          <cell r="N1002" t="str">
            <v>2016</v>
          </cell>
          <cell r="O1002">
            <v>0</v>
          </cell>
          <cell r="P1002">
            <v>0</v>
          </cell>
          <cell r="Q1002">
            <v>0</v>
          </cell>
          <cell r="R1002">
            <v>0</v>
          </cell>
          <cell r="S1002">
            <v>0</v>
          </cell>
          <cell r="T1002">
            <v>0</v>
          </cell>
          <cell r="U1002">
            <v>17814556</v>
          </cell>
          <cell r="W1002">
            <v>4</v>
          </cell>
          <cell r="X1002" t="str">
            <v>2016</v>
          </cell>
          <cell r="Y1002">
            <v>0</v>
          </cell>
          <cell r="Z1002">
            <v>0</v>
          </cell>
          <cell r="AA1002">
            <v>0</v>
          </cell>
          <cell r="AB1002">
            <v>0</v>
          </cell>
          <cell r="AC1002">
            <v>0</v>
          </cell>
          <cell r="AD1002">
            <v>0</v>
          </cell>
          <cell r="AE1002">
            <v>0</v>
          </cell>
        </row>
        <row r="1003">
          <cell r="M1003">
            <v>10</v>
          </cell>
          <cell r="N1003" t="str">
            <v>2016</v>
          </cell>
          <cell r="O1003">
            <v>0</v>
          </cell>
          <cell r="P1003">
            <v>0</v>
          </cell>
          <cell r="Q1003">
            <v>0</v>
          </cell>
          <cell r="R1003">
            <v>0</v>
          </cell>
          <cell r="S1003">
            <v>0</v>
          </cell>
          <cell r="T1003">
            <v>0</v>
          </cell>
          <cell r="U1003">
            <v>0</v>
          </cell>
          <cell r="W1003">
            <v>10</v>
          </cell>
          <cell r="X1003" t="str">
            <v>2016</v>
          </cell>
          <cell r="Y1003">
            <v>0</v>
          </cell>
          <cell r="Z1003">
            <v>0</v>
          </cell>
          <cell r="AA1003">
            <v>0</v>
          </cell>
          <cell r="AB1003">
            <v>0</v>
          </cell>
          <cell r="AC1003">
            <v>0</v>
          </cell>
          <cell r="AD1003">
            <v>0</v>
          </cell>
          <cell r="AE1003">
            <v>1412400</v>
          </cell>
        </row>
        <row r="1004">
          <cell r="M1004">
            <v>10</v>
          </cell>
          <cell r="N1004" t="str">
            <v>2016</v>
          </cell>
          <cell r="O1004">
            <v>0</v>
          </cell>
          <cell r="P1004">
            <v>0</v>
          </cell>
          <cell r="Q1004">
            <v>0</v>
          </cell>
          <cell r="R1004">
            <v>0</v>
          </cell>
          <cell r="S1004">
            <v>0</v>
          </cell>
          <cell r="T1004">
            <v>0</v>
          </cell>
          <cell r="U1004">
            <v>0</v>
          </cell>
          <cell r="W1004">
            <v>10</v>
          </cell>
          <cell r="X1004" t="str">
            <v>2016</v>
          </cell>
          <cell r="Y1004">
            <v>0</v>
          </cell>
          <cell r="Z1004">
            <v>0</v>
          </cell>
          <cell r="AA1004">
            <v>0</v>
          </cell>
          <cell r="AB1004">
            <v>0</v>
          </cell>
          <cell r="AC1004">
            <v>0</v>
          </cell>
          <cell r="AD1004">
            <v>536400</v>
          </cell>
          <cell r="AE1004">
            <v>0</v>
          </cell>
        </row>
        <row r="1005">
          <cell r="M1005">
            <v>10</v>
          </cell>
          <cell r="N1005" t="str">
            <v>2016</v>
          </cell>
          <cell r="O1005">
            <v>0</v>
          </cell>
          <cell r="P1005">
            <v>0</v>
          </cell>
          <cell r="Q1005">
            <v>0</v>
          </cell>
          <cell r="R1005">
            <v>0</v>
          </cell>
          <cell r="S1005">
            <v>0</v>
          </cell>
          <cell r="T1005">
            <v>0</v>
          </cell>
          <cell r="U1005">
            <v>0</v>
          </cell>
          <cell r="W1005">
            <v>10</v>
          </cell>
          <cell r="X1005" t="str">
            <v>2016</v>
          </cell>
          <cell r="Y1005">
            <v>0</v>
          </cell>
          <cell r="Z1005">
            <v>0</v>
          </cell>
          <cell r="AA1005">
            <v>0</v>
          </cell>
          <cell r="AB1005">
            <v>0</v>
          </cell>
          <cell r="AC1005">
            <v>0</v>
          </cell>
          <cell r="AD1005">
            <v>9488318</v>
          </cell>
          <cell r="AE1005">
            <v>0</v>
          </cell>
        </row>
        <row r="1006">
          <cell r="M1006">
            <v>10</v>
          </cell>
          <cell r="N1006" t="str">
            <v>2016</v>
          </cell>
          <cell r="O1006">
            <v>0</v>
          </cell>
          <cell r="P1006">
            <v>0</v>
          </cell>
          <cell r="Q1006">
            <v>0</v>
          </cell>
          <cell r="R1006">
            <v>0</v>
          </cell>
          <cell r="S1006">
            <v>0</v>
          </cell>
          <cell r="T1006">
            <v>0</v>
          </cell>
          <cell r="U1006">
            <v>0</v>
          </cell>
          <cell r="W1006">
            <v>10</v>
          </cell>
          <cell r="X1006" t="str">
            <v>2016</v>
          </cell>
          <cell r="Y1006">
            <v>0</v>
          </cell>
          <cell r="Z1006">
            <v>0</v>
          </cell>
          <cell r="AA1006">
            <v>0</v>
          </cell>
          <cell r="AB1006">
            <v>0</v>
          </cell>
          <cell r="AC1006">
            <v>0</v>
          </cell>
          <cell r="AD1006">
            <v>0</v>
          </cell>
          <cell r="AE1006">
            <v>24611997</v>
          </cell>
        </row>
        <row r="1007">
          <cell r="M1007">
            <v>11</v>
          </cell>
          <cell r="N1007" t="str">
            <v>2016</v>
          </cell>
          <cell r="O1007">
            <v>0</v>
          </cell>
          <cell r="P1007">
            <v>0</v>
          </cell>
          <cell r="Q1007">
            <v>0</v>
          </cell>
          <cell r="R1007">
            <v>0</v>
          </cell>
          <cell r="S1007">
            <v>0</v>
          </cell>
          <cell r="T1007">
            <v>0</v>
          </cell>
          <cell r="U1007">
            <v>0</v>
          </cell>
          <cell r="W1007">
            <v>11</v>
          </cell>
          <cell r="X1007" t="str">
            <v>2016</v>
          </cell>
          <cell r="Y1007">
            <v>0</v>
          </cell>
          <cell r="Z1007">
            <v>0</v>
          </cell>
          <cell r="AA1007">
            <v>0</v>
          </cell>
          <cell r="AB1007">
            <v>0</v>
          </cell>
          <cell r="AC1007">
            <v>0</v>
          </cell>
          <cell r="AD1007">
            <v>0</v>
          </cell>
          <cell r="AE1007">
            <v>1114928</v>
          </cell>
        </row>
        <row r="1008">
          <cell r="M1008">
            <v>11</v>
          </cell>
          <cell r="N1008" t="str">
            <v>2016</v>
          </cell>
          <cell r="O1008">
            <v>0</v>
          </cell>
          <cell r="P1008">
            <v>0</v>
          </cell>
          <cell r="Q1008">
            <v>0</v>
          </cell>
          <cell r="R1008">
            <v>0</v>
          </cell>
          <cell r="S1008">
            <v>0</v>
          </cell>
          <cell r="T1008">
            <v>0</v>
          </cell>
          <cell r="U1008">
            <v>0</v>
          </cell>
          <cell r="W1008">
            <v>11</v>
          </cell>
          <cell r="X1008" t="str">
            <v>2016</v>
          </cell>
          <cell r="Y1008">
            <v>0</v>
          </cell>
          <cell r="Z1008">
            <v>0</v>
          </cell>
          <cell r="AA1008">
            <v>0</v>
          </cell>
          <cell r="AB1008">
            <v>0</v>
          </cell>
          <cell r="AC1008">
            <v>0</v>
          </cell>
          <cell r="AD1008">
            <v>103500</v>
          </cell>
          <cell r="AE1008">
            <v>0</v>
          </cell>
        </row>
        <row r="1009">
          <cell r="M1009">
            <v>12</v>
          </cell>
          <cell r="N1009" t="str">
            <v>2016</v>
          </cell>
          <cell r="O1009">
            <v>0</v>
          </cell>
          <cell r="P1009">
            <v>0</v>
          </cell>
          <cell r="Q1009">
            <v>0</v>
          </cell>
          <cell r="R1009">
            <v>0</v>
          </cell>
          <cell r="S1009">
            <v>0</v>
          </cell>
          <cell r="T1009">
            <v>0</v>
          </cell>
          <cell r="U1009">
            <v>0</v>
          </cell>
          <cell r="W1009">
            <v>12</v>
          </cell>
          <cell r="X1009" t="str">
            <v>2016</v>
          </cell>
          <cell r="Y1009">
            <v>0</v>
          </cell>
          <cell r="Z1009">
            <v>0</v>
          </cell>
          <cell r="AA1009">
            <v>0</v>
          </cell>
          <cell r="AB1009">
            <v>0</v>
          </cell>
          <cell r="AC1009">
            <v>0</v>
          </cell>
          <cell r="AD1009">
            <v>0</v>
          </cell>
          <cell r="AE1009">
            <v>1114928</v>
          </cell>
        </row>
        <row r="1010">
          <cell r="M1010">
            <v>12</v>
          </cell>
          <cell r="N1010" t="str">
            <v>2016</v>
          </cell>
          <cell r="O1010">
            <v>0</v>
          </cell>
          <cell r="P1010">
            <v>0</v>
          </cell>
          <cell r="Q1010">
            <v>0</v>
          </cell>
          <cell r="R1010">
            <v>0</v>
          </cell>
          <cell r="S1010">
            <v>0</v>
          </cell>
          <cell r="T1010">
            <v>0</v>
          </cell>
          <cell r="U1010">
            <v>0</v>
          </cell>
          <cell r="W1010">
            <v>12</v>
          </cell>
          <cell r="X1010" t="str">
            <v>2016</v>
          </cell>
          <cell r="Y1010">
            <v>0</v>
          </cell>
          <cell r="Z1010">
            <v>0</v>
          </cell>
          <cell r="AA1010">
            <v>0</v>
          </cell>
          <cell r="AB1010">
            <v>0</v>
          </cell>
          <cell r="AC1010">
            <v>0</v>
          </cell>
          <cell r="AD1010">
            <v>103500</v>
          </cell>
          <cell r="AE1010">
            <v>0</v>
          </cell>
        </row>
        <row r="1011">
          <cell r="M1011">
            <v>4</v>
          </cell>
          <cell r="N1011" t="str">
            <v>2017</v>
          </cell>
          <cell r="O1011">
            <v>0</v>
          </cell>
          <cell r="P1011">
            <v>0</v>
          </cell>
          <cell r="Q1011">
            <v>0</v>
          </cell>
          <cell r="R1011">
            <v>0</v>
          </cell>
          <cell r="S1011">
            <v>0</v>
          </cell>
          <cell r="T1011">
            <v>0</v>
          </cell>
          <cell r="U1011">
            <v>0</v>
          </cell>
          <cell r="W1011">
            <v>4</v>
          </cell>
          <cell r="X1011" t="str">
            <v>2017</v>
          </cell>
          <cell r="Y1011">
            <v>0</v>
          </cell>
          <cell r="Z1011">
            <v>0</v>
          </cell>
          <cell r="AA1011">
            <v>0</v>
          </cell>
          <cell r="AB1011">
            <v>0</v>
          </cell>
          <cell r="AC1011">
            <v>0</v>
          </cell>
          <cell r="AD1011">
            <v>4744166</v>
          </cell>
          <cell r="AE1011">
            <v>0</v>
          </cell>
        </row>
        <row r="1012">
          <cell r="M1012">
            <v>4</v>
          </cell>
          <cell r="N1012" t="str">
            <v>2017</v>
          </cell>
          <cell r="O1012">
            <v>0</v>
          </cell>
          <cell r="P1012">
            <v>0</v>
          </cell>
          <cell r="Q1012">
            <v>0</v>
          </cell>
          <cell r="R1012">
            <v>0</v>
          </cell>
          <cell r="S1012">
            <v>0</v>
          </cell>
          <cell r="T1012">
            <v>0</v>
          </cell>
          <cell r="U1012">
            <v>0</v>
          </cell>
          <cell r="W1012">
            <v>4</v>
          </cell>
          <cell r="X1012" t="str">
            <v>2017</v>
          </cell>
          <cell r="Y1012">
            <v>0</v>
          </cell>
          <cell r="Z1012">
            <v>0</v>
          </cell>
          <cell r="AA1012">
            <v>0</v>
          </cell>
          <cell r="AB1012">
            <v>0</v>
          </cell>
          <cell r="AC1012">
            <v>0</v>
          </cell>
          <cell r="AD1012">
            <v>0</v>
          </cell>
          <cell r="AE1012">
            <v>12305732</v>
          </cell>
        </row>
      </sheetData>
      <sheetData sheetId="5" refreshError="1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 Summary"/>
      <sheetName val="Nat'l Accts"/>
      <sheetName val="Groups"/>
      <sheetName val="AFFIRM Summaries"/>
      <sheetName val="AFFIRM pivot tables"/>
      <sheetName val="AFFIRM scatter plots kWh vs kW"/>
      <sheetName val="all AFFIRM accts"/>
      <sheetName val="AFFIRM accts &gt;= 30kW"/>
    </sheetNames>
    <sheetDataSet>
      <sheetData sheetId="0" refreshError="1"/>
      <sheetData sheetId="1" refreshError="1"/>
      <sheetData sheetId="2">
        <row r="2">
          <cell r="C2" t="str">
            <v>AF-Burger King</v>
          </cell>
        </row>
        <row r="3">
          <cell r="C3" t="str">
            <v>AF-Captain D's</v>
          </cell>
        </row>
        <row r="4">
          <cell r="C4" t="str">
            <v>AF-QuikTrip</v>
          </cell>
        </row>
        <row r="5">
          <cell r="C5" t="str">
            <v>AF-Waffle House</v>
          </cell>
        </row>
        <row r="6">
          <cell r="C6" t="str">
            <v>AF-Wendy's</v>
          </cell>
        </row>
        <row r="7">
          <cell r="C7" t="str">
            <v>AF-YUM! (KFC)</v>
          </cell>
        </row>
        <row r="8">
          <cell r="C8" t="str">
            <v>AF-YUM! (LJ Silver's)</v>
          </cell>
        </row>
        <row r="9">
          <cell r="C9" t="str">
            <v>AF-YUM! (Pizza Hut)</v>
          </cell>
        </row>
        <row r="10">
          <cell r="C10" t="str">
            <v>AF-YUM! (Taco Bell)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lines"/>
      <sheetName val="Constants"/>
      <sheetName val="Version"/>
      <sheetName val="Annual_Monthly &amp; Transpose"/>
      <sheetName val="Asset_Master_15yrs_Mthly"/>
      <sheetName val="Settings"/>
      <sheetName val="Settings_Expand"/>
      <sheetName val="Lease Asset"/>
      <sheetName val="RevReq Asset"/>
      <sheetName val="Asset_Master"/>
      <sheetName val="Annual Inputs"/>
      <sheetName val="RevReq Base"/>
      <sheetName val="RevReq Details II"/>
      <sheetName val="RevReq Consol"/>
      <sheetName val="Spending Curve"/>
      <sheetName val="Recurring Capital"/>
      <sheetName val="Project Inputs"/>
      <sheetName val="Vogtle 3"/>
      <sheetName val="Vogtle 4"/>
      <sheetName val="Start"/>
      <sheetName val="Vogtle 3 - 40% Bonus - AFUDC "/>
      <sheetName val="Vogtle 4 - 30% Bonus - AFUDC "/>
      <sheetName val="Vogtle 4 - AFUDC 20"/>
      <sheetName val="End"/>
      <sheetName val="Recurring Capital 3&amp;4"/>
      <sheetName val="Original AFUDC"/>
      <sheetName val="Financial Engine"/>
      <sheetName val="Summary Report"/>
      <sheetName val="Financing Cost Summary"/>
      <sheetName val="Rate Impact Feeder"/>
      <sheetName val="UI No Calc Output"/>
      <sheetName val="Graphs_Custom_Settings"/>
      <sheetName val="Summary (SPC)"/>
      <sheetName val="Labels"/>
      <sheetName val="Prt_Reports"/>
      <sheetName val="Graphs_Valuation"/>
      <sheetName val="Retail RevReq View"/>
    </sheetNames>
    <sheetDataSet>
      <sheetData sheetId="0" refreshError="1"/>
      <sheetData sheetId="1">
        <row r="6">
          <cell r="C6" t="str">
            <v>Monthly</v>
          </cell>
          <cell r="D6" t="str">
            <v>Semiannual</v>
          </cell>
          <cell r="E6" t="str">
            <v>Annual</v>
          </cell>
        </row>
        <row r="7">
          <cell r="C7" t="str">
            <v>AFUDC</v>
          </cell>
          <cell r="D7" t="str">
            <v>IDC</v>
          </cell>
          <cell r="E7" t="str">
            <v>Interest During Construction (IDC)</v>
          </cell>
        </row>
        <row r="8">
          <cell r="C8">
            <v>1</v>
          </cell>
          <cell r="D8">
            <v>2</v>
          </cell>
          <cell r="E8">
            <v>3</v>
          </cell>
          <cell r="F8">
            <v>4</v>
          </cell>
          <cell r="G8">
            <v>5</v>
          </cell>
          <cell r="H8">
            <v>6</v>
          </cell>
          <cell r="I8">
            <v>7</v>
          </cell>
          <cell r="J8">
            <v>8</v>
          </cell>
          <cell r="K8">
            <v>9</v>
          </cell>
          <cell r="L8">
            <v>10</v>
          </cell>
        </row>
        <row r="9">
          <cell r="C9" t="str">
            <v>No</v>
          </cell>
          <cell r="D9" t="str">
            <v>Constant</v>
          </cell>
          <cell r="E9" t="str">
            <v>Escalating</v>
          </cell>
        </row>
        <row r="10">
          <cell r="C10" t="str">
            <v>No</v>
          </cell>
          <cell r="D10" t="str">
            <v>Manual</v>
          </cell>
          <cell r="E10" t="str">
            <v>CWIP</v>
          </cell>
        </row>
        <row r="11">
          <cell r="C11" t="str">
            <v>ECC</v>
          </cell>
          <cell r="D11" t="str">
            <v>DRR</v>
          </cell>
        </row>
        <row r="12">
          <cell r="C12" t="str">
            <v>Yes - Straight Line</v>
          </cell>
          <cell r="D12" t="str">
            <v>Yes - Unit of Production</v>
          </cell>
          <cell r="E12" t="str">
            <v>No</v>
          </cell>
        </row>
        <row r="18">
          <cell r="C18" t="str">
            <v>ON</v>
          </cell>
          <cell r="D18" t="str">
            <v>OFF</v>
          </cell>
        </row>
        <row r="19">
          <cell r="C19" t="str">
            <v>Manual</v>
          </cell>
          <cell r="D19" t="str">
            <v>Percentage</v>
          </cell>
        </row>
        <row r="20">
          <cell r="C20" t="str">
            <v>Operating</v>
          </cell>
          <cell r="D20" t="str">
            <v>Capital</v>
          </cell>
        </row>
        <row r="21">
          <cell r="C21" t="str">
            <v>Enter Manual Discount Rate</v>
          </cell>
          <cell r="D21" t="str">
            <v>Project Discount Rate Will Be Used</v>
          </cell>
        </row>
        <row r="26">
          <cell r="C26" t="str">
            <v>Gross Plant Balance - Book Basis (Beginning)</v>
          </cell>
          <cell r="D26" t="str">
            <v>Original Book Value</v>
          </cell>
          <cell r="E26" t="str">
            <v>Net Plant Balance</v>
          </cell>
          <cell r="F26" t="str">
            <v>Average of Gross and Net</v>
          </cell>
        </row>
        <row r="28">
          <cell r="C28" t="str">
            <v>APC</v>
          </cell>
          <cell r="D28" t="str">
            <v>GPC</v>
          </cell>
          <cell r="E28" t="str">
            <v>GULF</v>
          </cell>
          <cell r="F28" t="str">
            <v>MPC</v>
          </cell>
          <cell r="G28" t="str">
            <v>System</v>
          </cell>
          <cell r="H28" t="str">
            <v>Burke County</v>
          </cell>
        </row>
        <row r="29">
          <cell r="C29" t="str">
            <v>Base Inflation Rate</v>
          </cell>
          <cell r="D29" t="str">
            <v>GDP</v>
          </cell>
          <cell r="E29" t="str">
            <v>CPI</v>
          </cell>
          <cell r="F29" t="str">
            <v>PPI</v>
          </cell>
          <cell r="G29" t="str">
            <v>GDP - Implicit Price Deflator</v>
          </cell>
          <cell r="H29" t="str">
            <v>Other</v>
          </cell>
        </row>
        <row r="30">
          <cell r="C30" t="str">
            <v>Regulated</v>
          </cell>
          <cell r="D30" t="str">
            <v>Unregulated</v>
          </cell>
        </row>
        <row r="32">
          <cell r="C32" t="str">
            <v>APC</v>
          </cell>
          <cell r="D32" t="str">
            <v>GPC</v>
          </cell>
          <cell r="E32" t="str">
            <v>GULF</v>
          </cell>
          <cell r="F32" t="str">
            <v>MPC</v>
          </cell>
          <cell r="G32" t="str">
            <v>System</v>
          </cell>
          <cell r="H32" t="str">
            <v>Burke County</v>
          </cell>
        </row>
        <row r="33">
          <cell r="C33" t="str">
            <v>Yes</v>
          </cell>
          <cell r="D33" t="str">
            <v>No</v>
          </cell>
        </row>
        <row r="34">
          <cell r="C34" t="str">
            <v>Manual</v>
          </cell>
          <cell r="D34" t="str">
            <v>Cents / Kwh</v>
          </cell>
        </row>
        <row r="35">
          <cell r="C35" t="str">
            <v>$/Kw</v>
          </cell>
          <cell r="D35" t="str">
            <v>$/MW</v>
          </cell>
        </row>
        <row r="36">
          <cell r="C36" t="str">
            <v>Project WACC</v>
          </cell>
          <cell r="D36" t="str">
            <v>Manual</v>
          </cell>
        </row>
        <row r="37">
          <cell r="C37" t="str">
            <v>OK</v>
          </cell>
          <cell r="D37" t="str">
            <v>WARNING:  Balance Sheet Suspense</v>
          </cell>
          <cell r="F37" t="str">
            <v>WARNING:  IS Suspense</v>
          </cell>
          <cell r="H37" t="str">
            <v>Warning:  Cap Structure</v>
          </cell>
          <cell r="I37" t="str">
            <v>Warning:  Free Cash Flow</v>
          </cell>
          <cell r="J37" t="str">
            <v>Warning: Net Change in Cash</v>
          </cell>
          <cell r="K37" t="str">
            <v>Warning: Spending Curve</v>
          </cell>
        </row>
        <row r="38">
          <cell r="C38" t="str">
            <v>Quarterly</v>
          </cell>
          <cell r="D38" t="str">
            <v>Semiannual</v>
          </cell>
          <cell r="E38" t="str">
            <v>Annual</v>
          </cell>
        </row>
        <row r="39">
          <cell r="C39" t="str">
            <v>Solar PV</v>
          </cell>
          <cell r="D39" t="str">
            <v>Wind</v>
          </cell>
          <cell r="E39" t="str">
            <v>Biomass</v>
          </cell>
        </row>
      </sheetData>
      <sheetData sheetId="2" refreshError="1"/>
      <sheetData sheetId="3" refreshError="1"/>
      <sheetData sheetId="4" refreshError="1"/>
      <sheetData sheetId="5">
        <row r="6">
          <cell r="C6">
            <v>40178</v>
          </cell>
        </row>
        <row r="10">
          <cell r="C10" t="str">
            <v>Total</v>
          </cell>
        </row>
        <row r="12">
          <cell r="C12" t="str">
            <v>Yes</v>
          </cell>
        </row>
        <row r="14">
          <cell r="C14" t="str">
            <v>Manual</v>
          </cell>
        </row>
        <row r="18">
          <cell r="C18" t="str">
            <v>Yes - Straight Line</v>
          </cell>
        </row>
        <row r="20">
          <cell r="C20" t="str">
            <v>No</v>
          </cell>
        </row>
        <row r="22">
          <cell r="C22">
            <v>1</v>
          </cell>
        </row>
      </sheetData>
      <sheetData sheetId="6">
        <row r="14">
          <cell r="C14">
            <v>1</v>
          </cell>
        </row>
      </sheetData>
      <sheetData sheetId="7" refreshError="1"/>
      <sheetData sheetId="8" refreshError="1"/>
      <sheetData sheetId="9" refreshError="1"/>
      <sheetData sheetId="10">
        <row r="17">
          <cell r="C17" t="str">
            <v>APC</v>
          </cell>
          <cell r="D17">
            <v>0.81799999999999995</v>
          </cell>
          <cell r="E17">
            <v>6.5000000000000002E-2</v>
          </cell>
          <cell r="F17">
            <v>6.5000000000000002E-2</v>
          </cell>
          <cell r="G17">
            <v>6.5000000000000002E-2</v>
          </cell>
          <cell r="H17">
            <v>6.5000000000000002E-2</v>
          </cell>
          <cell r="I17">
            <v>6.5000000000000002E-2</v>
          </cell>
          <cell r="J17">
            <v>6.5000000000000002E-2</v>
          </cell>
          <cell r="K17">
            <v>6.5000000000000002E-2</v>
          </cell>
          <cell r="L17">
            <v>6.5000000000000002E-2</v>
          </cell>
          <cell r="M17">
            <v>6.5000000000000002E-2</v>
          </cell>
          <cell r="N17">
            <v>6.5000000000000002E-2</v>
          </cell>
          <cell r="O17">
            <v>6.5000000000000002E-2</v>
          </cell>
          <cell r="P17">
            <v>6.5000000000000002E-2</v>
          </cell>
          <cell r="Q17">
            <v>6.5000000000000002E-2</v>
          </cell>
          <cell r="R17">
            <v>6.5000000000000002E-2</v>
          </cell>
          <cell r="S17">
            <v>6.5000000000000002E-2</v>
          </cell>
          <cell r="T17">
            <v>6.5000000000000002E-2</v>
          </cell>
          <cell r="U17">
            <v>6.5000000000000002E-2</v>
          </cell>
          <cell r="V17">
            <v>6.5000000000000002E-2</v>
          </cell>
          <cell r="W17">
            <v>6.5000000000000002E-2</v>
          </cell>
          <cell r="X17">
            <v>6.5000000000000002E-2</v>
          </cell>
          <cell r="Y17">
            <v>6.5000000000000002E-2</v>
          </cell>
          <cell r="Z17">
            <v>6.5000000000000002E-2</v>
          </cell>
          <cell r="AA17">
            <v>6.5000000000000002E-2</v>
          </cell>
          <cell r="AB17">
            <v>6.5000000000000002E-2</v>
          </cell>
          <cell r="AC17">
            <v>6.5000000000000002E-2</v>
          </cell>
          <cell r="AD17">
            <v>6.5000000000000002E-2</v>
          </cell>
          <cell r="AE17">
            <v>6.5000000000000002E-2</v>
          </cell>
          <cell r="AF17">
            <v>6.5000000000000002E-2</v>
          </cell>
          <cell r="AG17">
            <v>6.5000000000000002E-2</v>
          </cell>
          <cell r="AH17">
            <v>6.5000000000000002E-2</v>
          </cell>
          <cell r="AI17">
            <v>6.5000000000000002E-2</v>
          </cell>
          <cell r="AJ17">
            <v>6.5000000000000002E-2</v>
          </cell>
          <cell r="AK17">
            <v>6.5000000000000002E-2</v>
          </cell>
          <cell r="AL17">
            <v>6.5000000000000002E-2</v>
          </cell>
          <cell r="AM17">
            <v>6.5000000000000002E-2</v>
          </cell>
          <cell r="AN17">
            <v>6.5000000000000002E-2</v>
          </cell>
          <cell r="AO17">
            <v>6.5000000000000002E-2</v>
          </cell>
          <cell r="AP17">
            <v>6.5000000000000002E-2</v>
          </cell>
          <cell r="AQ17">
            <v>6.5000000000000002E-2</v>
          </cell>
          <cell r="AR17">
            <v>6.5000000000000002E-2</v>
          </cell>
          <cell r="AS17">
            <v>6.5000000000000002E-2</v>
          </cell>
          <cell r="AT17">
            <v>6.5000000000000002E-2</v>
          </cell>
          <cell r="AU17">
            <v>6.5000000000000002E-2</v>
          </cell>
          <cell r="AV17">
            <v>6.5000000000000002E-2</v>
          </cell>
          <cell r="AW17">
            <v>6.5000000000000002E-2</v>
          </cell>
          <cell r="AX17">
            <v>6.5000000000000002E-2</v>
          </cell>
          <cell r="AY17">
            <v>6.5000000000000002E-2</v>
          </cell>
          <cell r="AZ17">
            <v>6.5000000000000002E-2</v>
          </cell>
          <cell r="BA17">
            <v>6.5000000000000002E-2</v>
          </cell>
          <cell r="BB17">
            <v>6.5000000000000002E-2</v>
          </cell>
          <cell r="BC17">
            <v>6.5000000000000002E-2</v>
          </cell>
          <cell r="BD17">
            <v>6.5000000000000002E-2</v>
          </cell>
          <cell r="BE17">
            <v>6.5000000000000002E-2</v>
          </cell>
          <cell r="BF17">
            <v>6.5000000000000002E-2</v>
          </cell>
          <cell r="BG17">
            <v>6.5000000000000002E-2</v>
          </cell>
          <cell r="BH17">
            <v>6.5000000000000002E-2</v>
          </cell>
          <cell r="BI17">
            <v>6.5000000000000002E-2</v>
          </cell>
          <cell r="BJ17">
            <v>6.5000000000000002E-2</v>
          </cell>
          <cell r="BK17">
            <v>6.5000000000000002E-2</v>
          </cell>
          <cell r="BL17">
            <v>6.5000000000000002E-2</v>
          </cell>
          <cell r="BM17">
            <v>6.5000000000000002E-2</v>
          </cell>
          <cell r="BN17">
            <v>6.5000000000000002E-2</v>
          </cell>
          <cell r="BO17">
            <v>6.5000000000000002E-2</v>
          </cell>
          <cell r="BP17">
            <v>6.5000000000000002E-2</v>
          </cell>
          <cell r="BQ17">
            <v>6.5000000000000002E-2</v>
          </cell>
          <cell r="BR17">
            <v>6.5000000000000002E-2</v>
          </cell>
          <cell r="BS17">
            <v>6.5000000000000002E-2</v>
          </cell>
          <cell r="BT17">
            <v>6.5000000000000002E-2</v>
          </cell>
          <cell r="BU17">
            <v>6.5000000000000002E-2</v>
          </cell>
          <cell r="BV17">
            <v>6.5000000000000002E-2</v>
          </cell>
          <cell r="BW17">
            <v>6.5000000000000002E-2</v>
          </cell>
          <cell r="BX17">
            <v>6.5000000000000002E-2</v>
          </cell>
          <cell r="BY17">
            <v>6.5000000000000002E-2</v>
          </cell>
          <cell r="BZ17">
            <v>6.5000000000000002E-2</v>
          </cell>
          <cell r="CA17">
            <v>6.5000000000000002E-2</v>
          </cell>
          <cell r="CB17">
            <v>6.5000000000000002E-2</v>
          </cell>
          <cell r="CC17">
            <v>6.5000000000000002E-2</v>
          </cell>
          <cell r="CD17">
            <v>6.5000000000000002E-2</v>
          </cell>
          <cell r="CE17">
            <v>6.5000000000000002E-2</v>
          </cell>
          <cell r="CF17">
            <v>6.5000000000000002E-2</v>
          </cell>
          <cell r="CG17">
            <v>6.5000000000000002E-2</v>
          </cell>
          <cell r="CH17">
            <v>6.5000000000000002E-2</v>
          </cell>
          <cell r="CI17">
            <v>6.5000000000000002E-2</v>
          </cell>
          <cell r="CJ17">
            <v>6.5000000000000002E-2</v>
          </cell>
          <cell r="CK17">
            <v>6.5000000000000002E-2</v>
          </cell>
          <cell r="CL17">
            <v>6.5000000000000002E-2</v>
          </cell>
          <cell r="CM17">
            <v>6.5000000000000002E-2</v>
          </cell>
          <cell r="CN17">
            <v>6.5000000000000002E-2</v>
          </cell>
          <cell r="CO17">
            <v>6.5000000000000002E-2</v>
          </cell>
          <cell r="CP17">
            <v>6.5000000000000002E-2</v>
          </cell>
          <cell r="CQ17">
            <v>6.5000000000000002E-2</v>
          </cell>
          <cell r="CR17">
            <v>6.5000000000000002E-2</v>
          </cell>
          <cell r="CS17">
            <v>6.5000000000000002E-2</v>
          </cell>
          <cell r="CT17">
            <v>6.5000000000000002E-2</v>
          </cell>
          <cell r="CU17">
            <v>6.5000000000000002E-2</v>
          </cell>
          <cell r="CV17">
            <v>6.5000000000000002E-2</v>
          </cell>
          <cell r="CW17">
            <v>6.5000000000000002E-2</v>
          </cell>
          <cell r="CX17">
            <v>6.5000000000000002E-2</v>
          </cell>
          <cell r="CY17">
            <v>6.5000000000000002E-2</v>
          </cell>
          <cell r="CZ17">
            <v>6.5000000000000002E-2</v>
          </cell>
          <cell r="DA17">
            <v>6.5000000000000002E-2</v>
          </cell>
          <cell r="DB17">
            <v>6.5000000000000002E-2</v>
          </cell>
          <cell r="DC17">
            <v>6.5000000000000002E-2</v>
          </cell>
          <cell r="DD17">
            <v>6.5000000000000002E-2</v>
          </cell>
          <cell r="DE17">
            <v>6.5000000000000002E-2</v>
          </cell>
          <cell r="DF17">
            <v>6.5000000000000002E-2</v>
          </cell>
          <cell r="DG17">
            <v>6.5000000000000002E-2</v>
          </cell>
          <cell r="DH17">
            <v>6.5000000000000002E-2</v>
          </cell>
          <cell r="DI17">
            <v>6.5000000000000002E-2</v>
          </cell>
          <cell r="DJ17">
            <v>6.5000000000000002E-2</v>
          </cell>
          <cell r="DK17">
            <v>6.5000000000000002E-2</v>
          </cell>
          <cell r="DL17">
            <v>6.5000000000000002E-2</v>
          </cell>
          <cell r="DM17">
            <v>6.5000000000000002E-2</v>
          </cell>
          <cell r="DN17">
            <v>6.5000000000000002E-2</v>
          </cell>
          <cell r="DO17">
            <v>6.5000000000000002E-2</v>
          </cell>
          <cell r="DP17">
            <v>6.5000000000000002E-2</v>
          </cell>
          <cell r="DQ17">
            <v>6.5000000000000002E-2</v>
          </cell>
          <cell r="DR17">
            <v>6.5000000000000002E-2</v>
          </cell>
          <cell r="DS17">
            <v>6.5000000000000002E-2</v>
          </cell>
          <cell r="DT17">
            <v>6.5000000000000002E-2</v>
          </cell>
          <cell r="DU17">
            <v>6.5000000000000002E-2</v>
          </cell>
          <cell r="DV17">
            <v>6.5000000000000002E-2</v>
          </cell>
          <cell r="DW17">
            <v>6.5000000000000002E-2</v>
          </cell>
          <cell r="DX17">
            <v>6.5000000000000002E-2</v>
          </cell>
          <cell r="DY17">
            <v>6.5000000000000002E-2</v>
          </cell>
          <cell r="DZ17">
            <v>6.5000000000000002E-2</v>
          </cell>
          <cell r="EA17">
            <v>6.5000000000000002E-2</v>
          </cell>
          <cell r="EB17">
            <v>6.5000000000000002E-2</v>
          </cell>
          <cell r="EC17">
            <v>6.5000000000000002E-2</v>
          </cell>
          <cell r="ED17">
            <v>6.5000000000000002E-2</v>
          </cell>
          <cell r="EE17">
            <v>6.5000000000000002E-2</v>
          </cell>
          <cell r="EF17">
            <v>6.5000000000000002E-2</v>
          </cell>
          <cell r="EG17">
            <v>6.5000000000000002E-2</v>
          </cell>
          <cell r="EH17">
            <v>6.5000000000000002E-2</v>
          </cell>
          <cell r="EI17">
            <v>6.5000000000000002E-2</v>
          </cell>
          <cell r="EJ17">
            <v>6.5000000000000002E-2</v>
          </cell>
          <cell r="EK17">
            <v>6.5000000000000002E-2</v>
          </cell>
          <cell r="EL17">
            <v>6.5000000000000002E-2</v>
          </cell>
          <cell r="EM17">
            <v>6.5000000000000002E-2</v>
          </cell>
          <cell r="EN17">
            <v>6.5000000000000002E-2</v>
          </cell>
          <cell r="EO17">
            <v>6.5000000000000002E-2</v>
          </cell>
          <cell r="EP17">
            <v>6.5000000000000002E-2</v>
          </cell>
          <cell r="EQ17">
            <v>6.5000000000000002E-2</v>
          </cell>
          <cell r="ER17">
            <v>6.5000000000000002E-2</v>
          </cell>
          <cell r="ES17">
            <v>6.5000000000000002E-2</v>
          </cell>
          <cell r="ET17">
            <v>6.5000000000000002E-2</v>
          </cell>
          <cell r="EU17">
            <v>6.5000000000000002E-2</v>
          </cell>
          <cell r="EV17">
            <v>6.5000000000000002E-2</v>
          </cell>
          <cell r="EW17">
            <v>6.5000000000000002E-2</v>
          </cell>
          <cell r="EX17">
            <v>6.5000000000000002E-2</v>
          </cell>
          <cell r="EY17">
            <v>6.5000000000000002E-2</v>
          </cell>
          <cell r="EZ17">
            <v>6.5000000000000002E-2</v>
          </cell>
          <cell r="FA17">
            <v>6.5000000000000002E-2</v>
          </cell>
          <cell r="FB17">
            <v>6.5000000000000002E-2</v>
          </cell>
          <cell r="FC17">
            <v>6.5000000000000002E-2</v>
          </cell>
          <cell r="FD17">
            <v>6.5000000000000002E-2</v>
          </cell>
          <cell r="FE17">
            <v>6.5000000000000002E-2</v>
          </cell>
          <cell r="FF17">
            <v>6.5000000000000002E-2</v>
          </cell>
          <cell r="FG17">
            <v>6.5000000000000002E-2</v>
          </cell>
          <cell r="FH17">
            <v>6.5000000000000002E-2</v>
          </cell>
          <cell r="FI17">
            <v>6.5000000000000002E-2</v>
          </cell>
          <cell r="FJ17">
            <v>6.5000000000000002E-2</v>
          </cell>
          <cell r="FK17">
            <v>6.5000000000000002E-2</v>
          </cell>
          <cell r="FL17">
            <v>6.5000000000000002E-2</v>
          </cell>
          <cell r="FM17">
            <v>6.5000000000000002E-2</v>
          </cell>
          <cell r="FN17">
            <v>6.5000000000000002E-2</v>
          </cell>
          <cell r="FO17">
            <v>6.5000000000000002E-2</v>
          </cell>
          <cell r="FP17">
            <v>6.5000000000000002E-2</v>
          </cell>
          <cell r="FQ17">
            <v>6.5000000000000002E-2</v>
          </cell>
          <cell r="FR17">
            <v>6.5000000000000002E-2</v>
          </cell>
          <cell r="FS17">
            <v>6.5000000000000002E-2</v>
          </cell>
          <cell r="FT17">
            <v>6.5000000000000002E-2</v>
          </cell>
          <cell r="FU17">
            <v>6.5000000000000002E-2</v>
          </cell>
          <cell r="FV17">
            <v>6.5000000000000002E-2</v>
          </cell>
          <cell r="FW17">
            <v>6.5000000000000002E-2</v>
          </cell>
          <cell r="FX17">
            <v>6.5000000000000002E-2</v>
          </cell>
          <cell r="FY17">
            <v>6.5000000000000002E-2</v>
          </cell>
          <cell r="FZ17">
            <v>6.5000000000000002E-2</v>
          </cell>
          <cell r="GA17">
            <v>6.5000000000000002E-2</v>
          </cell>
          <cell r="GB17">
            <v>6.5000000000000002E-2</v>
          </cell>
          <cell r="GC17">
            <v>6.5000000000000002E-2</v>
          </cell>
          <cell r="GE17">
            <v>6.5000000000000002E-2</v>
          </cell>
          <cell r="GF17">
            <v>6.5000000000000002E-2</v>
          </cell>
          <cell r="GG17">
            <v>6.5000000000000002E-2</v>
          </cell>
          <cell r="GH17">
            <v>6.5000000000000002E-2</v>
          </cell>
          <cell r="GI17">
            <v>6.5000000000000002E-2</v>
          </cell>
          <cell r="GJ17">
            <v>6.5000000000000002E-2</v>
          </cell>
          <cell r="GK17">
            <v>6.5000000000000002E-2</v>
          </cell>
          <cell r="GL17">
            <v>6.5000000000000002E-2</v>
          </cell>
          <cell r="GM17">
            <v>6.5000000000000002E-2</v>
          </cell>
          <cell r="GN17">
            <v>6.5000000000000002E-2</v>
          </cell>
          <cell r="GO17">
            <v>6.5000000000000002E-2</v>
          </cell>
          <cell r="GP17">
            <v>6.5000000000000002E-2</v>
          </cell>
          <cell r="GQ17">
            <v>6.5000000000000002E-2</v>
          </cell>
          <cell r="GR17">
            <v>6.5000000000000002E-2</v>
          </cell>
          <cell r="GS17">
            <v>6.5000000000000002E-2</v>
          </cell>
          <cell r="GT17">
            <v>6.5000000000000002E-2</v>
          </cell>
          <cell r="GU17">
            <v>6.5000000000000002E-2</v>
          </cell>
          <cell r="GV17">
            <v>6.5000000000000002E-2</v>
          </cell>
          <cell r="GW17">
            <v>6.5000000000000002E-2</v>
          </cell>
          <cell r="GX17">
            <v>6.5000000000000002E-2</v>
          </cell>
          <cell r="GY17">
            <v>6.5000000000000002E-2</v>
          </cell>
          <cell r="GZ17">
            <v>6.5000000000000002E-2</v>
          </cell>
          <cell r="HA17">
            <v>6.5000000000000002E-2</v>
          </cell>
          <cell r="HB17">
            <v>6.5000000000000002E-2</v>
          </cell>
          <cell r="HC17">
            <v>6.5000000000000002E-2</v>
          </cell>
          <cell r="HD17">
            <v>6.5000000000000002E-2</v>
          </cell>
          <cell r="HE17">
            <v>6.5000000000000002E-2</v>
          </cell>
          <cell r="HF17">
            <v>6.5000000000000002E-2</v>
          </cell>
          <cell r="HG17">
            <v>6.5000000000000002E-2</v>
          </cell>
          <cell r="HH17">
            <v>6.5000000000000002E-2</v>
          </cell>
          <cell r="HI17">
            <v>6.5000000000000002E-2</v>
          </cell>
          <cell r="HJ17">
            <v>6.5000000000000002E-2</v>
          </cell>
          <cell r="HK17">
            <v>6.5000000000000002E-2</v>
          </cell>
          <cell r="HL17">
            <v>6.5000000000000002E-2</v>
          </cell>
          <cell r="HM17">
            <v>6.5000000000000002E-2</v>
          </cell>
          <cell r="HN17">
            <v>6.5000000000000002E-2</v>
          </cell>
          <cell r="HO17">
            <v>6.5000000000000002E-2</v>
          </cell>
          <cell r="HP17">
            <v>6.5000000000000002E-2</v>
          </cell>
          <cell r="HQ17">
            <v>6.5000000000000002E-2</v>
          </cell>
          <cell r="HR17">
            <v>6.5000000000000002E-2</v>
          </cell>
          <cell r="HS17">
            <v>6.5000000000000002E-2</v>
          </cell>
          <cell r="HT17">
            <v>6.5000000000000002E-2</v>
          </cell>
          <cell r="HU17">
            <v>6.5000000000000002E-2</v>
          </cell>
          <cell r="HV17">
            <v>6.5000000000000002E-2</v>
          </cell>
          <cell r="HW17">
            <v>6.5000000000000002E-2</v>
          </cell>
          <cell r="HX17">
            <v>6.5000000000000002E-2</v>
          </cell>
          <cell r="HY17">
            <v>6.5000000000000002E-2</v>
          </cell>
          <cell r="HZ17">
            <v>6.5000000000000002E-2</v>
          </cell>
          <cell r="IA17">
            <v>6.5000000000000002E-2</v>
          </cell>
          <cell r="IB17">
            <v>6.5000000000000002E-2</v>
          </cell>
          <cell r="IC17">
            <v>6.5000000000000002E-2</v>
          </cell>
          <cell r="ID17">
            <v>6.5000000000000002E-2</v>
          </cell>
          <cell r="IE17">
            <v>6.5000000000000002E-2</v>
          </cell>
          <cell r="IF17">
            <v>6.5000000000000002E-2</v>
          </cell>
          <cell r="IG17">
            <v>6.5000000000000002E-2</v>
          </cell>
          <cell r="IH17">
            <v>6.5000000000000002E-2</v>
          </cell>
          <cell r="II17">
            <v>6.5000000000000002E-2</v>
          </cell>
          <cell r="IJ17">
            <v>6.5000000000000002E-2</v>
          </cell>
          <cell r="IK17">
            <v>6.5000000000000002E-2</v>
          </cell>
          <cell r="IL17">
            <v>6.5000000000000002E-2</v>
          </cell>
          <cell r="IM17">
            <v>6.5000000000000002E-2</v>
          </cell>
          <cell r="IN17">
            <v>6.5000000000000002E-2</v>
          </cell>
          <cell r="IO17">
            <v>6.5000000000000002E-2</v>
          </cell>
          <cell r="IP17">
            <v>6.5000000000000002E-2</v>
          </cell>
          <cell r="IQ17">
            <v>6.5000000000000002E-2</v>
          </cell>
          <cell r="IR17">
            <v>6.5000000000000002E-2</v>
          </cell>
          <cell r="IS17">
            <v>6.5000000000000002E-2</v>
          </cell>
          <cell r="IT17">
            <v>6.5000000000000002E-2</v>
          </cell>
          <cell r="IU17">
            <v>6.5000000000000002E-2</v>
          </cell>
          <cell r="IV17">
            <v>6.5000000000000002E-2</v>
          </cell>
          <cell r="IW17">
            <v>6.5000000000000002E-2</v>
          </cell>
          <cell r="IX17">
            <v>6.5000000000000002E-2</v>
          </cell>
          <cell r="IY17">
            <v>6.5000000000000002E-2</v>
          </cell>
          <cell r="IZ17">
            <v>6.5000000000000002E-2</v>
          </cell>
          <cell r="JA17">
            <v>6.5000000000000002E-2</v>
          </cell>
          <cell r="JB17">
            <v>6.5000000000000002E-2</v>
          </cell>
          <cell r="JC17">
            <v>6.5000000000000002E-2</v>
          </cell>
          <cell r="JD17">
            <v>6.5000000000000002E-2</v>
          </cell>
          <cell r="JE17">
            <v>6.5000000000000002E-2</v>
          </cell>
          <cell r="JF17">
            <v>6.5000000000000002E-2</v>
          </cell>
          <cell r="JG17">
            <v>6.5000000000000002E-2</v>
          </cell>
          <cell r="JH17">
            <v>6.5000000000000002E-2</v>
          </cell>
          <cell r="JI17">
            <v>6.5000000000000002E-2</v>
          </cell>
          <cell r="JJ17">
            <v>6.5000000000000002E-2</v>
          </cell>
          <cell r="JK17">
            <v>6.5000000000000002E-2</v>
          </cell>
          <cell r="JL17">
            <v>6.5000000000000002E-2</v>
          </cell>
          <cell r="JM17">
            <v>6.5000000000000002E-2</v>
          </cell>
          <cell r="JN17">
            <v>6.5000000000000002E-2</v>
          </cell>
          <cell r="JO17">
            <v>6.5000000000000002E-2</v>
          </cell>
          <cell r="JP17">
            <v>6.5000000000000002E-2</v>
          </cell>
          <cell r="JQ17">
            <v>6.5000000000000002E-2</v>
          </cell>
          <cell r="JR17">
            <v>6.5000000000000002E-2</v>
          </cell>
          <cell r="JS17">
            <v>6.5000000000000002E-2</v>
          </cell>
          <cell r="JT17">
            <v>6.5000000000000002E-2</v>
          </cell>
          <cell r="JU17">
            <v>6.5000000000000002E-2</v>
          </cell>
          <cell r="JV17">
            <v>6.5000000000000002E-2</v>
          </cell>
          <cell r="JW17">
            <v>6.5000000000000002E-2</v>
          </cell>
          <cell r="JX17">
            <v>6.5000000000000002E-2</v>
          </cell>
          <cell r="JY17">
            <v>6.5000000000000002E-2</v>
          </cell>
          <cell r="JZ17">
            <v>6.5000000000000002E-2</v>
          </cell>
          <cell r="KA17">
            <v>6.5000000000000002E-2</v>
          </cell>
          <cell r="KB17">
            <v>6.5000000000000002E-2</v>
          </cell>
          <cell r="KC17">
            <v>6.5000000000000002E-2</v>
          </cell>
          <cell r="KD17">
            <v>6.5000000000000002E-2</v>
          </cell>
          <cell r="KE17">
            <v>6.5000000000000002E-2</v>
          </cell>
          <cell r="KF17">
            <v>6.5000000000000002E-2</v>
          </cell>
        </row>
        <row r="18">
          <cell r="C18" t="str">
            <v>GPC</v>
          </cell>
          <cell r="E18">
            <v>5.6603769999999998E-2</v>
          </cell>
          <cell r="F18">
            <v>5.6603769999999998E-2</v>
          </cell>
          <cell r="G18">
            <v>5.6603769999999998E-2</v>
          </cell>
          <cell r="H18">
            <v>5.6603769999999998E-2</v>
          </cell>
          <cell r="I18">
            <v>5.6603769999999998E-2</v>
          </cell>
          <cell r="J18">
            <v>5.6603769999999998E-2</v>
          </cell>
          <cell r="K18">
            <v>5.6603769999999998E-2</v>
          </cell>
          <cell r="L18">
            <v>5.6603769999999998E-2</v>
          </cell>
          <cell r="M18">
            <v>5.6603769999999998E-2</v>
          </cell>
          <cell r="N18">
            <v>5.6603769999999998E-2</v>
          </cell>
          <cell r="O18">
            <v>5.6603769999999998E-2</v>
          </cell>
          <cell r="P18">
            <v>5.6603769999999998E-2</v>
          </cell>
          <cell r="Q18">
            <v>5.6603769999999998E-2</v>
          </cell>
          <cell r="R18">
            <v>5.6603769999999998E-2</v>
          </cell>
          <cell r="S18">
            <v>5.6603769999999998E-2</v>
          </cell>
          <cell r="T18">
            <v>5.6603769999999998E-2</v>
          </cell>
          <cell r="U18">
            <v>5.6603769999999998E-2</v>
          </cell>
          <cell r="V18">
            <v>5.6603769999999998E-2</v>
          </cell>
          <cell r="W18">
            <v>5.6603769999999998E-2</v>
          </cell>
          <cell r="X18">
            <v>5.6603769999999998E-2</v>
          </cell>
          <cell r="Y18">
            <v>5.6603769999999998E-2</v>
          </cell>
          <cell r="Z18">
            <v>5.6603769999999998E-2</v>
          </cell>
          <cell r="AA18">
            <v>5.6603769999999998E-2</v>
          </cell>
          <cell r="AB18">
            <v>5.6603769999999998E-2</v>
          </cell>
          <cell r="AC18">
            <v>5.6603769999999998E-2</v>
          </cell>
          <cell r="AD18">
            <v>5.6603769999999998E-2</v>
          </cell>
          <cell r="AE18">
            <v>5.6603769999999998E-2</v>
          </cell>
          <cell r="AF18">
            <v>5.6603769999999998E-2</v>
          </cell>
          <cell r="AG18">
            <v>5.6603769999999998E-2</v>
          </cell>
          <cell r="AH18">
            <v>5.6603769999999998E-2</v>
          </cell>
          <cell r="AI18">
            <v>5.6603769999999998E-2</v>
          </cell>
          <cell r="AJ18">
            <v>5.6603769999999998E-2</v>
          </cell>
          <cell r="AK18">
            <v>5.6603769999999998E-2</v>
          </cell>
          <cell r="AL18">
            <v>5.6603769999999998E-2</v>
          </cell>
          <cell r="AM18">
            <v>5.6603769999999998E-2</v>
          </cell>
          <cell r="AN18">
            <v>5.6603769999999998E-2</v>
          </cell>
          <cell r="AO18">
            <v>5.6603769999999998E-2</v>
          </cell>
          <cell r="AP18">
            <v>5.6603769999999998E-2</v>
          </cell>
          <cell r="AQ18">
            <v>5.6603769999999998E-2</v>
          </cell>
          <cell r="AR18">
            <v>5.6603769999999998E-2</v>
          </cell>
          <cell r="AS18">
            <v>5.6603769999999998E-2</v>
          </cell>
          <cell r="AT18">
            <v>5.6603769999999998E-2</v>
          </cell>
          <cell r="AU18">
            <v>5.6603769999999998E-2</v>
          </cell>
          <cell r="AV18">
            <v>5.6603769999999998E-2</v>
          </cell>
          <cell r="AW18">
            <v>5.6603769999999998E-2</v>
          </cell>
          <cell r="AX18">
            <v>5.6603769999999998E-2</v>
          </cell>
          <cell r="AY18">
            <v>5.6603769999999998E-2</v>
          </cell>
          <cell r="AZ18">
            <v>5.6603769999999998E-2</v>
          </cell>
          <cell r="BA18">
            <v>5.6603769999999998E-2</v>
          </cell>
          <cell r="BB18">
            <v>5.6603769999999998E-2</v>
          </cell>
          <cell r="BC18">
            <v>5.6603769999999998E-2</v>
          </cell>
          <cell r="BD18">
            <v>5.6603769999999998E-2</v>
          </cell>
          <cell r="BE18">
            <v>5.6603769999999998E-2</v>
          </cell>
          <cell r="BF18">
            <v>5.6603769999999998E-2</v>
          </cell>
          <cell r="BG18">
            <v>5.6603769999999998E-2</v>
          </cell>
          <cell r="BH18">
            <v>5.6603769999999998E-2</v>
          </cell>
          <cell r="BI18">
            <v>5.6603769999999998E-2</v>
          </cell>
          <cell r="BJ18">
            <v>5.6603769999999998E-2</v>
          </cell>
          <cell r="BK18">
            <v>5.6603769999999998E-2</v>
          </cell>
          <cell r="BL18">
            <v>5.6603769999999998E-2</v>
          </cell>
          <cell r="BM18">
            <v>5.6603769999999998E-2</v>
          </cell>
          <cell r="BN18">
            <v>5.6603769999999998E-2</v>
          </cell>
          <cell r="BO18">
            <v>5.6603769999999998E-2</v>
          </cell>
          <cell r="BP18">
            <v>5.6603769999999998E-2</v>
          </cell>
          <cell r="BQ18">
            <v>5.6603769999999998E-2</v>
          </cell>
          <cell r="BR18">
            <v>5.6603769999999998E-2</v>
          </cell>
          <cell r="BS18">
            <v>5.6603769999999998E-2</v>
          </cell>
          <cell r="BT18">
            <v>5.6603769999999998E-2</v>
          </cell>
          <cell r="BU18">
            <v>5.6603769999999998E-2</v>
          </cell>
          <cell r="BV18">
            <v>5.6603769999999998E-2</v>
          </cell>
          <cell r="BW18">
            <v>5.6603769999999998E-2</v>
          </cell>
          <cell r="BX18">
            <v>5.6603769999999998E-2</v>
          </cell>
          <cell r="BY18">
            <v>5.6603769999999998E-2</v>
          </cell>
          <cell r="BZ18">
            <v>5.6603769999999998E-2</v>
          </cell>
          <cell r="CA18">
            <v>5.6603769999999998E-2</v>
          </cell>
          <cell r="CB18">
            <v>5.6603769999999998E-2</v>
          </cell>
          <cell r="CC18">
            <v>5.6603769999999998E-2</v>
          </cell>
          <cell r="CD18">
            <v>5.6603769999999998E-2</v>
          </cell>
          <cell r="CE18">
            <v>5.6603769999999998E-2</v>
          </cell>
          <cell r="CF18">
            <v>5.6603769999999998E-2</v>
          </cell>
          <cell r="CG18">
            <v>5.6603769999999998E-2</v>
          </cell>
          <cell r="CH18">
            <v>5.6603769999999998E-2</v>
          </cell>
          <cell r="CI18">
            <v>5.6603769999999998E-2</v>
          </cell>
          <cell r="CJ18">
            <v>5.6603769999999998E-2</v>
          </cell>
          <cell r="CK18">
            <v>5.6603769999999998E-2</v>
          </cell>
          <cell r="CL18">
            <v>5.6603769999999998E-2</v>
          </cell>
          <cell r="CM18">
            <v>5.6603769999999998E-2</v>
          </cell>
          <cell r="CN18">
            <v>5.6603769999999998E-2</v>
          </cell>
          <cell r="CO18">
            <v>5.6603769999999998E-2</v>
          </cell>
          <cell r="CP18">
            <v>5.6603769999999998E-2</v>
          </cell>
          <cell r="CQ18">
            <v>5.6603769999999998E-2</v>
          </cell>
          <cell r="CR18">
            <v>5.6603769999999998E-2</v>
          </cell>
          <cell r="CS18">
            <v>5.6603769999999998E-2</v>
          </cell>
          <cell r="CT18">
            <v>5.6603769999999998E-2</v>
          </cell>
          <cell r="CU18">
            <v>5.6603769999999998E-2</v>
          </cell>
          <cell r="CV18">
            <v>5.6603769999999998E-2</v>
          </cell>
          <cell r="CW18">
            <v>5.6603769999999998E-2</v>
          </cell>
          <cell r="CX18">
            <v>5.6603769999999998E-2</v>
          </cell>
          <cell r="CY18">
            <v>5.6603769999999998E-2</v>
          </cell>
          <cell r="CZ18">
            <v>5.6603769999999998E-2</v>
          </cell>
          <cell r="DA18">
            <v>5.6603769999999998E-2</v>
          </cell>
          <cell r="DB18">
            <v>5.6603769999999998E-2</v>
          </cell>
          <cell r="DC18">
            <v>5.6603769999999998E-2</v>
          </cell>
          <cell r="DD18">
            <v>5.6603769999999998E-2</v>
          </cell>
          <cell r="DE18">
            <v>5.6603769999999998E-2</v>
          </cell>
          <cell r="DF18">
            <v>5.6603769999999998E-2</v>
          </cell>
          <cell r="DG18">
            <v>5.6603769999999998E-2</v>
          </cell>
          <cell r="DH18">
            <v>5.6603769999999998E-2</v>
          </cell>
          <cell r="DI18">
            <v>5.6603769999999998E-2</v>
          </cell>
          <cell r="DJ18">
            <v>5.6603769999999998E-2</v>
          </cell>
          <cell r="DK18">
            <v>5.6603769999999998E-2</v>
          </cell>
          <cell r="DL18">
            <v>5.6603769999999998E-2</v>
          </cell>
          <cell r="DM18">
            <v>5.6603769999999998E-2</v>
          </cell>
          <cell r="DN18">
            <v>5.6603769999999998E-2</v>
          </cell>
          <cell r="DO18">
            <v>5.6603769999999998E-2</v>
          </cell>
          <cell r="DP18">
            <v>5.6603769999999998E-2</v>
          </cell>
          <cell r="DQ18">
            <v>5.6603769999999998E-2</v>
          </cell>
          <cell r="DR18">
            <v>5.6603769999999998E-2</v>
          </cell>
          <cell r="DS18">
            <v>5.6603769999999998E-2</v>
          </cell>
          <cell r="DT18">
            <v>5.6603769999999998E-2</v>
          </cell>
          <cell r="DU18">
            <v>5.6603769999999998E-2</v>
          </cell>
          <cell r="DV18">
            <v>5.6603769999999998E-2</v>
          </cell>
          <cell r="DW18">
            <v>5.6603769999999998E-2</v>
          </cell>
          <cell r="DX18">
            <v>5.6603769999999998E-2</v>
          </cell>
          <cell r="DY18">
            <v>5.6603769999999998E-2</v>
          </cell>
          <cell r="DZ18">
            <v>5.6603769999999998E-2</v>
          </cell>
          <cell r="EA18">
            <v>5.6603769999999998E-2</v>
          </cell>
          <cell r="EB18">
            <v>5.6603769999999998E-2</v>
          </cell>
          <cell r="EC18">
            <v>5.6603769999999998E-2</v>
          </cell>
          <cell r="ED18">
            <v>5.6603769999999998E-2</v>
          </cell>
          <cell r="EE18">
            <v>5.6603769999999998E-2</v>
          </cell>
          <cell r="EF18">
            <v>5.6603769999999998E-2</v>
          </cell>
          <cell r="EG18">
            <v>5.6603769999999998E-2</v>
          </cell>
          <cell r="EH18">
            <v>5.6603769999999998E-2</v>
          </cell>
          <cell r="EI18">
            <v>5.6603769999999998E-2</v>
          </cell>
          <cell r="EJ18">
            <v>5.6603769999999998E-2</v>
          </cell>
          <cell r="EK18">
            <v>5.6603769999999998E-2</v>
          </cell>
          <cell r="EL18">
            <v>5.6603769999999998E-2</v>
          </cell>
          <cell r="EM18">
            <v>5.6603769999999998E-2</v>
          </cell>
          <cell r="EN18">
            <v>5.6603769999999998E-2</v>
          </cell>
          <cell r="EO18">
            <v>5.6603769999999998E-2</v>
          </cell>
          <cell r="EP18">
            <v>5.6603769999999998E-2</v>
          </cell>
          <cell r="EQ18">
            <v>5.6603769999999998E-2</v>
          </cell>
          <cell r="ER18">
            <v>5.6603769999999998E-2</v>
          </cell>
          <cell r="ES18">
            <v>5.6603769999999998E-2</v>
          </cell>
          <cell r="ET18">
            <v>5.6603769999999998E-2</v>
          </cell>
          <cell r="EU18">
            <v>5.6603769999999998E-2</v>
          </cell>
          <cell r="EV18">
            <v>5.6603769999999998E-2</v>
          </cell>
          <cell r="EW18">
            <v>5.6603769999999998E-2</v>
          </cell>
          <cell r="EX18">
            <v>5.6603769999999998E-2</v>
          </cell>
          <cell r="EY18">
            <v>5.6603769999999998E-2</v>
          </cell>
          <cell r="EZ18">
            <v>5.6603769999999998E-2</v>
          </cell>
          <cell r="FA18">
            <v>5.6603769999999998E-2</v>
          </cell>
          <cell r="FB18">
            <v>5.6603769999999998E-2</v>
          </cell>
          <cell r="FC18">
            <v>5.6603769999999998E-2</v>
          </cell>
          <cell r="FD18">
            <v>5.6603769999999998E-2</v>
          </cell>
          <cell r="FE18">
            <v>5.6603769999999998E-2</v>
          </cell>
          <cell r="FF18">
            <v>5.6603769999999998E-2</v>
          </cell>
          <cell r="FG18">
            <v>5.6603769999999998E-2</v>
          </cell>
          <cell r="FH18">
            <v>5.6603769999999998E-2</v>
          </cell>
          <cell r="FI18">
            <v>5.6603769999999998E-2</v>
          </cell>
          <cell r="FJ18">
            <v>5.6603769999999998E-2</v>
          </cell>
          <cell r="FK18">
            <v>5.6603769999999998E-2</v>
          </cell>
          <cell r="FL18">
            <v>5.6603769999999998E-2</v>
          </cell>
          <cell r="FM18">
            <v>5.6603769999999998E-2</v>
          </cell>
          <cell r="FN18">
            <v>5.6603769999999998E-2</v>
          </cell>
          <cell r="FO18">
            <v>5.6603769999999998E-2</v>
          </cell>
          <cell r="FP18">
            <v>5.6603769999999998E-2</v>
          </cell>
          <cell r="FQ18">
            <v>5.6603769999999998E-2</v>
          </cell>
          <cell r="FR18">
            <v>5.6603769999999998E-2</v>
          </cell>
          <cell r="FS18">
            <v>5.6603769999999998E-2</v>
          </cell>
          <cell r="FT18">
            <v>5.6603769999999998E-2</v>
          </cell>
          <cell r="FU18">
            <v>5.6603769999999998E-2</v>
          </cell>
          <cell r="FV18">
            <v>5.6603769999999998E-2</v>
          </cell>
          <cell r="FW18">
            <v>5.6603769999999998E-2</v>
          </cell>
          <cell r="FX18">
            <v>5.6603769999999998E-2</v>
          </cell>
          <cell r="FY18">
            <v>5.6603769999999998E-2</v>
          </cell>
          <cell r="FZ18">
            <v>5.6603769999999998E-2</v>
          </cell>
          <cell r="GA18">
            <v>5.6603769999999998E-2</v>
          </cell>
          <cell r="GB18">
            <v>5.6603769999999998E-2</v>
          </cell>
          <cell r="GC18">
            <v>5.6603769999999998E-2</v>
          </cell>
          <cell r="GE18">
            <v>5.6603769999999998E-2</v>
          </cell>
          <cell r="GF18">
            <v>5.6603769999999998E-2</v>
          </cell>
          <cell r="GG18">
            <v>5.6603769999999998E-2</v>
          </cell>
          <cell r="GH18">
            <v>5.6603769999999998E-2</v>
          </cell>
          <cell r="GI18">
            <v>5.6603769999999998E-2</v>
          </cell>
          <cell r="GJ18">
            <v>5.6603769999999998E-2</v>
          </cell>
          <cell r="GK18">
            <v>5.6603769999999998E-2</v>
          </cell>
          <cell r="GL18">
            <v>5.6603769999999998E-2</v>
          </cell>
          <cell r="GM18">
            <v>5.6603769999999998E-2</v>
          </cell>
          <cell r="GN18">
            <v>5.6603769999999998E-2</v>
          </cell>
          <cell r="GO18">
            <v>5.6603769999999998E-2</v>
          </cell>
          <cell r="GP18">
            <v>5.6603769999999998E-2</v>
          </cell>
          <cell r="GQ18">
            <v>5.6603769999999998E-2</v>
          </cell>
          <cell r="GR18">
            <v>5.6603769999999998E-2</v>
          </cell>
          <cell r="GS18">
            <v>5.6603769999999998E-2</v>
          </cell>
          <cell r="GT18">
            <v>5.6603769999999998E-2</v>
          </cell>
          <cell r="GU18">
            <v>5.6603769999999998E-2</v>
          </cell>
          <cell r="GV18">
            <v>5.6603769999999998E-2</v>
          </cell>
          <cell r="GW18">
            <v>5.6603769999999998E-2</v>
          </cell>
          <cell r="GX18">
            <v>5.6603769999999998E-2</v>
          </cell>
          <cell r="GY18">
            <v>5.6603769999999998E-2</v>
          </cell>
          <cell r="GZ18">
            <v>5.6603769999999998E-2</v>
          </cell>
          <cell r="HA18">
            <v>5.6603769999999998E-2</v>
          </cell>
          <cell r="HB18">
            <v>5.6603769999999998E-2</v>
          </cell>
          <cell r="HC18">
            <v>5.6603769999999998E-2</v>
          </cell>
          <cell r="HD18">
            <v>5.6603769999999998E-2</v>
          </cell>
          <cell r="HE18">
            <v>5.6603769999999998E-2</v>
          </cell>
          <cell r="HF18">
            <v>5.6603769999999998E-2</v>
          </cell>
          <cell r="HG18">
            <v>5.6603769999999998E-2</v>
          </cell>
          <cell r="HH18">
            <v>5.6603769999999998E-2</v>
          </cell>
          <cell r="HI18">
            <v>5.6603769999999998E-2</v>
          </cell>
          <cell r="HJ18">
            <v>5.6603769999999998E-2</v>
          </cell>
          <cell r="HK18">
            <v>5.6603769999999998E-2</v>
          </cell>
          <cell r="HL18">
            <v>5.6603769999999998E-2</v>
          </cell>
          <cell r="HM18">
            <v>5.6603769999999998E-2</v>
          </cell>
          <cell r="HN18">
            <v>5.6603769999999998E-2</v>
          </cell>
          <cell r="HO18">
            <v>5.6603769999999998E-2</v>
          </cell>
          <cell r="HP18">
            <v>5.6603769999999998E-2</v>
          </cell>
          <cell r="HQ18">
            <v>5.6603769999999998E-2</v>
          </cell>
          <cell r="HR18">
            <v>5.6603769999999998E-2</v>
          </cell>
          <cell r="HS18">
            <v>5.6603769999999998E-2</v>
          </cell>
          <cell r="HT18">
            <v>5.6603769999999998E-2</v>
          </cell>
          <cell r="HU18">
            <v>5.6603769999999998E-2</v>
          </cell>
          <cell r="HV18">
            <v>5.6603769999999998E-2</v>
          </cell>
          <cell r="HW18">
            <v>5.6603769999999998E-2</v>
          </cell>
          <cell r="HX18">
            <v>5.6603769999999998E-2</v>
          </cell>
          <cell r="HY18">
            <v>5.6603769999999998E-2</v>
          </cell>
          <cell r="HZ18">
            <v>5.6603769999999998E-2</v>
          </cell>
          <cell r="IA18">
            <v>5.6603769999999998E-2</v>
          </cell>
          <cell r="IB18">
            <v>5.6603769999999998E-2</v>
          </cell>
          <cell r="IC18">
            <v>5.6603769999999998E-2</v>
          </cell>
          <cell r="ID18">
            <v>5.6603769999999998E-2</v>
          </cell>
          <cell r="IE18">
            <v>5.6603769999999998E-2</v>
          </cell>
          <cell r="IF18">
            <v>5.6603769999999998E-2</v>
          </cell>
          <cell r="IG18">
            <v>5.6603769999999998E-2</v>
          </cell>
          <cell r="IH18">
            <v>5.6603769999999998E-2</v>
          </cell>
          <cell r="II18">
            <v>5.6603769999999998E-2</v>
          </cell>
          <cell r="IJ18">
            <v>5.6603769999999998E-2</v>
          </cell>
          <cell r="IK18">
            <v>5.6603769999999998E-2</v>
          </cell>
          <cell r="IL18">
            <v>5.6603769999999998E-2</v>
          </cell>
          <cell r="IM18">
            <v>5.6603769999999998E-2</v>
          </cell>
          <cell r="IN18">
            <v>5.6603769999999998E-2</v>
          </cell>
          <cell r="IO18">
            <v>5.6603769999999998E-2</v>
          </cell>
          <cell r="IP18">
            <v>5.6603769999999998E-2</v>
          </cell>
          <cell r="IQ18">
            <v>5.6603769999999998E-2</v>
          </cell>
          <cell r="IR18">
            <v>5.6603769999999998E-2</v>
          </cell>
          <cell r="IS18">
            <v>5.6603769999999998E-2</v>
          </cell>
          <cell r="IT18">
            <v>5.6603769999999998E-2</v>
          </cell>
          <cell r="IU18">
            <v>5.6603769999999998E-2</v>
          </cell>
          <cell r="IV18">
            <v>5.6603769999999998E-2</v>
          </cell>
          <cell r="IW18">
            <v>5.6603769999999998E-2</v>
          </cell>
          <cell r="IX18">
            <v>5.6603769999999998E-2</v>
          </cell>
          <cell r="IY18">
            <v>5.6603769999999998E-2</v>
          </cell>
          <cell r="IZ18">
            <v>5.6603769999999998E-2</v>
          </cell>
          <cell r="JA18">
            <v>5.6603769999999998E-2</v>
          </cell>
          <cell r="JB18">
            <v>5.6603769999999998E-2</v>
          </cell>
          <cell r="JC18">
            <v>5.6603769999999998E-2</v>
          </cell>
          <cell r="JD18">
            <v>5.6603769999999998E-2</v>
          </cell>
          <cell r="JE18">
            <v>5.6603769999999998E-2</v>
          </cell>
          <cell r="JF18">
            <v>5.6603769999999998E-2</v>
          </cell>
          <cell r="JG18">
            <v>5.6603769999999998E-2</v>
          </cell>
          <cell r="JH18">
            <v>5.6603769999999998E-2</v>
          </cell>
          <cell r="JI18">
            <v>5.6603769999999998E-2</v>
          </cell>
          <cell r="JJ18">
            <v>5.6603769999999998E-2</v>
          </cell>
          <cell r="JK18">
            <v>5.6603769999999998E-2</v>
          </cell>
          <cell r="JL18">
            <v>5.6603769999999998E-2</v>
          </cell>
          <cell r="JM18">
            <v>5.6603769999999998E-2</v>
          </cell>
          <cell r="JN18">
            <v>5.6603769999999998E-2</v>
          </cell>
          <cell r="JO18">
            <v>5.6603769999999998E-2</v>
          </cell>
          <cell r="JP18">
            <v>5.6603769999999998E-2</v>
          </cell>
          <cell r="JQ18">
            <v>5.6603769999999998E-2</v>
          </cell>
          <cell r="JR18">
            <v>5.6603769999999998E-2</v>
          </cell>
          <cell r="JS18">
            <v>5.6603769999999998E-2</v>
          </cell>
          <cell r="JT18">
            <v>5.6603769999999998E-2</v>
          </cell>
          <cell r="JU18">
            <v>5.6603769999999998E-2</v>
          </cell>
          <cell r="JV18">
            <v>5.6603769999999998E-2</v>
          </cell>
          <cell r="JW18">
            <v>5.6603769999999998E-2</v>
          </cell>
          <cell r="JX18">
            <v>5.6603769999999998E-2</v>
          </cell>
          <cell r="JY18">
            <v>5.6603769999999998E-2</v>
          </cell>
          <cell r="JZ18">
            <v>5.6603769999999998E-2</v>
          </cell>
          <cell r="KA18">
            <v>5.6603769999999998E-2</v>
          </cell>
          <cell r="KB18">
            <v>5.6603769999999998E-2</v>
          </cell>
          <cell r="KC18">
            <v>5.6603769999999998E-2</v>
          </cell>
          <cell r="KD18">
            <v>5.6603769999999998E-2</v>
          </cell>
          <cell r="KE18">
            <v>5.6603769999999998E-2</v>
          </cell>
          <cell r="KF18">
            <v>5.6603769999999998E-2</v>
          </cell>
        </row>
        <row r="19">
          <cell r="C19" t="str">
            <v>GULF</v>
          </cell>
          <cell r="E19">
            <v>5.5E-2</v>
          </cell>
          <cell r="F19">
            <v>5.5E-2</v>
          </cell>
          <cell r="G19">
            <v>5.5E-2</v>
          </cell>
          <cell r="H19">
            <v>5.5E-2</v>
          </cell>
          <cell r="I19">
            <v>5.5E-2</v>
          </cell>
          <cell r="J19">
            <v>5.5E-2</v>
          </cell>
          <cell r="K19">
            <v>5.5E-2</v>
          </cell>
          <cell r="L19">
            <v>5.5E-2</v>
          </cell>
          <cell r="M19">
            <v>5.5E-2</v>
          </cell>
          <cell r="N19">
            <v>5.5E-2</v>
          </cell>
          <cell r="O19">
            <v>5.5E-2</v>
          </cell>
          <cell r="P19">
            <v>5.5E-2</v>
          </cell>
          <cell r="Q19">
            <v>5.5E-2</v>
          </cell>
          <cell r="R19">
            <v>5.5E-2</v>
          </cell>
          <cell r="S19">
            <v>5.5E-2</v>
          </cell>
          <cell r="T19">
            <v>5.5E-2</v>
          </cell>
          <cell r="U19">
            <v>5.5E-2</v>
          </cell>
          <cell r="V19">
            <v>5.5E-2</v>
          </cell>
          <cell r="W19">
            <v>5.5E-2</v>
          </cell>
          <cell r="X19">
            <v>5.5E-2</v>
          </cell>
          <cell r="Y19">
            <v>5.5E-2</v>
          </cell>
          <cell r="Z19">
            <v>5.5E-2</v>
          </cell>
          <cell r="AA19">
            <v>5.5E-2</v>
          </cell>
          <cell r="AB19">
            <v>5.5E-2</v>
          </cell>
          <cell r="AC19">
            <v>5.5E-2</v>
          </cell>
          <cell r="AD19">
            <v>5.5E-2</v>
          </cell>
          <cell r="AE19">
            <v>5.5E-2</v>
          </cell>
          <cell r="AF19">
            <v>5.5E-2</v>
          </cell>
          <cell r="AG19">
            <v>5.5E-2</v>
          </cell>
          <cell r="AH19">
            <v>5.5E-2</v>
          </cell>
          <cell r="AI19">
            <v>5.5E-2</v>
          </cell>
          <cell r="AJ19">
            <v>5.5E-2</v>
          </cell>
          <cell r="AK19">
            <v>5.5E-2</v>
          </cell>
          <cell r="AL19">
            <v>5.5E-2</v>
          </cell>
          <cell r="AM19">
            <v>5.5E-2</v>
          </cell>
          <cell r="AN19">
            <v>5.5E-2</v>
          </cell>
          <cell r="AO19">
            <v>5.5E-2</v>
          </cell>
          <cell r="AP19">
            <v>5.5E-2</v>
          </cell>
          <cell r="AQ19">
            <v>5.5E-2</v>
          </cell>
          <cell r="AR19">
            <v>5.5E-2</v>
          </cell>
          <cell r="AS19">
            <v>5.5E-2</v>
          </cell>
          <cell r="AT19">
            <v>5.5E-2</v>
          </cell>
          <cell r="AU19">
            <v>5.5E-2</v>
          </cell>
          <cell r="AV19">
            <v>5.5E-2</v>
          </cell>
          <cell r="AW19">
            <v>5.5E-2</v>
          </cell>
          <cell r="AX19">
            <v>5.5E-2</v>
          </cell>
          <cell r="AY19">
            <v>5.5E-2</v>
          </cell>
          <cell r="AZ19">
            <v>5.5E-2</v>
          </cell>
          <cell r="BA19">
            <v>5.5E-2</v>
          </cell>
          <cell r="BB19">
            <v>5.5E-2</v>
          </cell>
          <cell r="BC19">
            <v>5.5E-2</v>
          </cell>
          <cell r="BD19">
            <v>5.5E-2</v>
          </cell>
          <cell r="BE19">
            <v>5.5E-2</v>
          </cell>
          <cell r="BF19">
            <v>5.5E-2</v>
          </cell>
          <cell r="BG19">
            <v>5.5E-2</v>
          </cell>
          <cell r="BH19">
            <v>5.5E-2</v>
          </cell>
          <cell r="BI19">
            <v>5.5E-2</v>
          </cell>
          <cell r="BJ19">
            <v>5.5E-2</v>
          </cell>
          <cell r="BK19">
            <v>5.5E-2</v>
          </cell>
          <cell r="BL19">
            <v>5.5E-2</v>
          </cell>
          <cell r="BM19">
            <v>5.5E-2</v>
          </cell>
          <cell r="BN19">
            <v>5.5E-2</v>
          </cell>
          <cell r="BO19">
            <v>5.5E-2</v>
          </cell>
          <cell r="BP19">
            <v>5.5E-2</v>
          </cell>
          <cell r="BQ19">
            <v>5.5E-2</v>
          </cell>
          <cell r="BR19">
            <v>5.5E-2</v>
          </cell>
          <cell r="BS19">
            <v>5.5E-2</v>
          </cell>
          <cell r="BT19">
            <v>5.5E-2</v>
          </cell>
          <cell r="BU19">
            <v>5.5E-2</v>
          </cell>
          <cell r="BV19">
            <v>5.5E-2</v>
          </cell>
          <cell r="BW19">
            <v>5.5E-2</v>
          </cell>
          <cell r="BX19">
            <v>5.5E-2</v>
          </cell>
          <cell r="BY19">
            <v>5.5E-2</v>
          </cell>
          <cell r="BZ19">
            <v>5.5E-2</v>
          </cell>
          <cell r="CA19">
            <v>5.5E-2</v>
          </cell>
          <cell r="CB19">
            <v>5.5E-2</v>
          </cell>
          <cell r="CC19">
            <v>5.5E-2</v>
          </cell>
          <cell r="CD19">
            <v>5.5E-2</v>
          </cell>
          <cell r="CE19">
            <v>5.5E-2</v>
          </cell>
          <cell r="CF19">
            <v>5.5E-2</v>
          </cell>
          <cell r="CG19">
            <v>5.5E-2</v>
          </cell>
          <cell r="CH19">
            <v>5.5E-2</v>
          </cell>
          <cell r="CI19">
            <v>5.5E-2</v>
          </cell>
          <cell r="CJ19">
            <v>5.5E-2</v>
          </cell>
          <cell r="CK19">
            <v>5.5E-2</v>
          </cell>
          <cell r="CL19">
            <v>5.5E-2</v>
          </cell>
          <cell r="CM19">
            <v>5.5E-2</v>
          </cell>
          <cell r="CN19">
            <v>5.5E-2</v>
          </cell>
          <cell r="CO19">
            <v>5.5E-2</v>
          </cell>
          <cell r="CP19">
            <v>5.5E-2</v>
          </cell>
          <cell r="CQ19">
            <v>5.5E-2</v>
          </cell>
          <cell r="CR19">
            <v>5.5E-2</v>
          </cell>
          <cell r="CS19">
            <v>5.5E-2</v>
          </cell>
          <cell r="CT19">
            <v>5.5E-2</v>
          </cell>
          <cell r="CU19">
            <v>5.5E-2</v>
          </cell>
          <cell r="CV19">
            <v>5.5E-2</v>
          </cell>
          <cell r="CW19">
            <v>5.5E-2</v>
          </cell>
          <cell r="CX19">
            <v>5.5E-2</v>
          </cell>
          <cell r="CY19">
            <v>5.5E-2</v>
          </cell>
          <cell r="CZ19">
            <v>5.5E-2</v>
          </cell>
          <cell r="DA19">
            <v>5.5E-2</v>
          </cell>
          <cell r="DB19">
            <v>5.5E-2</v>
          </cell>
          <cell r="DC19">
            <v>5.5E-2</v>
          </cell>
          <cell r="DD19">
            <v>5.5E-2</v>
          </cell>
          <cell r="DE19">
            <v>5.5E-2</v>
          </cell>
          <cell r="DF19">
            <v>5.5E-2</v>
          </cell>
          <cell r="DG19">
            <v>5.5E-2</v>
          </cell>
          <cell r="DH19">
            <v>5.5E-2</v>
          </cell>
          <cell r="DI19">
            <v>5.5E-2</v>
          </cell>
          <cell r="DJ19">
            <v>5.5E-2</v>
          </cell>
          <cell r="DK19">
            <v>5.5E-2</v>
          </cell>
          <cell r="DL19">
            <v>5.5E-2</v>
          </cell>
          <cell r="DM19">
            <v>5.5E-2</v>
          </cell>
          <cell r="DN19">
            <v>5.5E-2</v>
          </cell>
          <cell r="DO19">
            <v>5.5E-2</v>
          </cell>
          <cell r="DP19">
            <v>5.5E-2</v>
          </cell>
          <cell r="DQ19">
            <v>5.5E-2</v>
          </cell>
          <cell r="DR19">
            <v>5.5E-2</v>
          </cell>
          <cell r="DS19">
            <v>5.5E-2</v>
          </cell>
          <cell r="DT19">
            <v>5.5E-2</v>
          </cell>
          <cell r="DU19">
            <v>5.5E-2</v>
          </cell>
          <cell r="DV19">
            <v>5.5E-2</v>
          </cell>
          <cell r="DW19">
            <v>5.5E-2</v>
          </cell>
          <cell r="DX19">
            <v>5.5E-2</v>
          </cell>
          <cell r="DY19">
            <v>5.5E-2</v>
          </cell>
          <cell r="DZ19">
            <v>5.5E-2</v>
          </cell>
          <cell r="EA19">
            <v>5.5E-2</v>
          </cell>
          <cell r="EB19">
            <v>5.5E-2</v>
          </cell>
          <cell r="EC19">
            <v>5.5E-2</v>
          </cell>
          <cell r="ED19">
            <v>5.5E-2</v>
          </cell>
          <cell r="EE19">
            <v>5.5E-2</v>
          </cell>
          <cell r="EF19">
            <v>5.5E-2</v>
          </cell>
          <cell r="EG19">
            <v>5.5E-2</v>
          </cell>
          <cell r="EH19">
            <v>5.5E-2</v>
          </cell>
          <cell r="EI19">
            <v>5.5E-2</v>
          </cell>
          <cell r="EJ19">
            <v>5.5E-2</v>
          </cell>
          <cell r="EK19">
            <v>5.5E-2</v>
          </cell>
          <cell r="EL19">
            <v>5.5E-2</v>
          </cell>
          <cell r="EM19">
            <v>5.5E-2</v>
          </cell>
          <cell r="EN19">
            <v>5.5E-2</v>
          </cell>
          <cell r="EO19">
            <v>5.5E-2</v>
          </cell>
          <cell r="EP19">
            <v>5.5E-2</v>
          </cell>
          <cell r="EQ19">
            <v>5.5E-2</v>
          </cell>
          <cell r="ER19">
            <v>5.5E-2</v>
          </cell>
          <cell r="ES19">
            <v>5.5E-2</v>
          </cell>
          <cell r="ET19">
            <v>5.5E-2</v>
          </cell>
          <cell r="EU19">
            <v>5.5E-2</v>
          </cell>
          <cell r="EV19">
            <v>5.5E-2</v>
          </cell>
          <cell r="EW19">
            <v>5.5E-2</v>
          </cell>
          <cell r="EX19">
            <v>5.5E-2</v>
          </cell>
          <cell r="EY19">
            <v>5.5E-2</v>
          </cell>
          <cell r="EZ19">
            <v>5.5E-2</v>
          </cell>
          <cell r="FA19">
            <v>5.5E-2</v>
          </cell>
          <cell r="FB19">
            <v>5.5E-2</v>
          </cell>
          <cell r="FC19">
            <v>5.5E-2</v>
          </cell>
          <cell r="FD19">
            <v>5.5E-2</v>
          </cell>
          <cell r="FE19">
            <v>5.5E-2</v>
          </cell>
          <cell r="FF19">
            <v>5.5E-2</v>
          </cell>
          <cell r="FG19">
            <v>5.5E-2</v>
          </cell>
          <cell r="FH19">
            <v>5.5E-2</v>
          </cell>
          <cell r="FI19">
            <v>5.5E-2</v>
          </cell>
          <cell r="FJ19">
            <v>5.5E-2</v>
          </cell>
          <cell r="FK19">
            <v>5.5E-2</v>
          </cell>
          <cell r="FL19">
            <v>5.5E-2</v>
          </cell>
          <cell r="FM19">
            <v>5.5E-2</v>
          </cell>
          <cell r="FN19">
            <v>5.5E-2</v>
          </cell>
          <cell r="FO19">
            <v>5.5E-2</v>
          </cell>
          <cell r="FP19">
            <v>5.5E-2</v>
          </cell>
          <cell r="FQ19">
            <v>5.5E-2</v>
          </cell>
          <cell r="FR19">
            <v>5.5E-2</v>
          </cell>
          <cell r="FS19">
            <v>5.5E-2</v>
          </cell>
          <cell r="FT19">
            <v>5.5E-2</v>
          </cell>
          <cell r="FU19">
            <v>5.5E-2</v>
          </cell>
          <cell r="FV19">
            <v>5.5E-2</v>
          </cell>
          <cell r="FW19">
            <v>5.5E-2</v>
          </cell>
          <cell r="FX19">
            <v>5.5E-2</v>
          </cell>
          <cell r="FY19">
            <v>5.5E-2</v>
          </cell>
          <cell r="FZ19">
            <v>5.5E-2</v>
          </cell>
          <cell r="GA19">
            <v>5.5E-2</v>
          </cell>
          <cell r="GB19">
            <v>5.5E-2</v>
          </cell>
          <cell r="GC19">
            <v>5.5E-2</v>
          </cell>
          <cell r="GE19">
            <v>5.5E-2</v>
          </cell>
          <cell r="GF19">
            <v>5.5E-2</v>
          </cell>
          <cell r="GG19">
            <v>5.5E-2</v>
          </cell>
          <cell r="GH19">
            <v>5.5E-2</v>
          </cell>
          <cell r="GI19">
            <v>5.5E-2</v>
          </cell>
          <cell r="GJ19">
            <v>5.5E-2</v>
          </cell>
          <cell r="GK19">
            <v>5.5E-2</v>
          </cell>
          <cell r="GL19">
            <v>5.5E-2</v>
          </cell>
          <cell r="GM19">
            <v>5.5E-2</v>
          </cell>
          <cell r="GN19">
            <v>5.5E-2</v>
          </cell>
          <cell r="GO19">
            <v>5.5E-2</v>
          </cell>
          <cell r="GP19">
            <v>5.5E-2</v>
          </cell>
          <cell r="GQ19">
            <v>5.5E-2</v>
          </cell>
          <cell r="GR19">
            <v>5.5E-2</v>
          </cell>
          <cell r="GS19">
            <v>5.5E-2</v>
          </cell>
          <cell r="GT19">
            <v>5.5E-2</v>
          </cell>
          <cell r="GU19">
            <v>5.5E-2</v>
          </cell>
          <cell r="GV19">
            <v>5.5E-2</v>
          </cell>
          <cell r="GW19">
            <v>5.5E-2</v>
          </cell>
          <cell r="GX19">
            <v>5.5E-2</v>
          </cell>
          <cell r="GY19">
            <v>5.5E-2</v>
          </cell>
          <cell r="GZ19">
            <v>5.5E-2</v>
          </cell>
          <cell r="HA19">
            <v>5.5E-2</v>
          </cell>
          <cell r="HB19">
            <v>5.5E-2</v>
          </cell>
          <cell r="HC19">
            <v>5.5E-2</v>
          </cell>
          <cell r="HD19">
            <v>5.5E-2</v>
          </cell>
          <cell r="HE19">
            <v>5.5E-2</v>
          </cell>
          <cell r="HF19">
            <v>5.5E-2</v>
          </cell>
          <cell r="HG19">
            <v>5.5E-2</v>
          </cell>
          <cell r="HH19">
            <v>5.5E-2</v>
          </cell>
          <cell r="HI19">
            <v>5.5E-2</v>
          </cell>
          <cell r="HJ19">
            <v>5.5E-2</v>
          </cell>
          <cell r="HK19">
            <v>5.5E-2</v>
          </cell>
          <cell r="HL19">
            <v>5.5E-2</v>
          </cell>
          <cell r="HM19">
            <v>5.5E-2</v>
          </cell>
          <cell r="HN19">
            <v>5.5E-2</v>
          </cell>
          <cell r="HO19">
            <v>5.5E-2</v>
          </cell>
          <cell r="HP19">
            <v>5.5E-2</v>
          </cell>
          <cell r="HQ19">
            <v>5.5E-2</v>
          </cell>
          <cell r="HR19">
            <v>5.5E-2</v>
          </cell>
          <cell r="HS19">
            <v>5.5E-2</v>
          </cell>
          <cell r="HT19">
            <v>5.5E-2</v>
          </cell>
          <cell r="HU19">
            <v>5.5E-2</v>
          </cell>
          <cell r="HV19">
            <v>5.5E-2</v>
          </cell>
          <cell r="HW19">
            <v>5.5E-2</v>
          </cell>
          <cell r="HX19">
            <v>5.5E-2</v>
          </cell>
          <cell r="HY19">
            <v>5.5E-2</v>
          </cell>
          <cell r="HZ19">
            <v>5.5E-2</v>
          </cell>
          <cell r="IA19">
            <v>5.5E-2</v>
          </cell>
          <cell r="IB19">
            <v>5.5E-2</v>
          </cell>
          <cell r="IC19">
            <v>5.5E-2</v>
          </cell>
          <cell r="ID19">
            <v>5.5E-2</v>
          </cell>
          <cell r="IE19">
            <v>5.5E-2</v>
          </cell>
          <cell r="IF19">
            <v>5.5E-2</v>
          </cell>
          <cell r="IG19">
            <v>5.5E-2</v>
          </cell>
          <cell r="IH19">
            <v>5.5E-2</v>
          </cell>
          <cell r="II19">
            <v>5.5E-2</v>
          </cell>
          <cell r="IJ19">
            <v>5.5E-2</v>
          </cell>
          <cell r="IK19">
            <v>5.5E-2</v>
          </cell>
          <cell r="IL19">
            <v>5.5E-2</v>
          </cell>
          <cell r="IM19">
            <v>5.5E-2</v>
          </cell>
          <cell r="IN19">
            <v>5.5E-2</v>
          </cell>
          <cell r="IO19">
            <v>5.5E-2</v>
          </cell>
          <cell r="IP19">
            <v>5.5E-2</v>
          </cell>
          <cell r="IQ19">
            <v>5.5E-2</v>
          </cell>
          <cell r="IR19">
            <v>5.5E-2</v>
          </cell>
          <cell r="IS19">
            <v>5.5E-2</v>
          </cell>
          <cell r="IT19">
            <v>5.5E-2</v>
          </cell>
          <cell r="IU19">
            <v>5.5E-2</v>
          </cell>
          <cell r="IV19">
            <v>5.5E-2</v>
          </cell>
          <cell r="IW19">
            <v>5.5E-2</v>
          </cell>
          <cell r="IX19">
            <v>5.5E-2</v>
          </cell>
          <cell r="IY19">
            <v>5.5E-2</v>
          </cell>
          <cell r="IZ19">
            <v>5.5E-2</v>
          </cell>
          <cell r="JA19">
            <v>5.5E-2</v>
          </cell>
          <cell r="JB19">
            <v>5.5E-2</v>
          </cell>
          <cell r="JC19">
            <v>5.5E-2</v>
          </cell>
          <cell r="JD19">
            <v>5.5E-2</v>
          </cell>
          <cell r="JE19">
            <v>5.5E-2</v>
          </cell>
          <cell r="JF19">
            <v>5.5E-2</v>
          </cell>
          <cell r="JG19">
            <v>5.5E-2</v>
          </cell>
          <cell r="JH19">
            <v>5.5E-2</v>
          </cell>
          <cell r="JI19">
            <v>5.5E-2</v>
          </cell>
          <cell r="JJ19">
            <v>5.5E-2</v>
          </cell>
          <cell r="JK19">
            <v>5.5E-2</v>
          </cell>
          <cell r="JL19">
            <v>5.5E-2</v>
          </cell>
          <cell r="JM19">
            <v>5.5E-2</v>
          </cell>
          <cell r="JN19">
            <v>5.5E-2</v>
          </cell>
          <cell r="JO19">
            <v>5.5E-2</v>
          </cell>
          <cell r="JP19">
            <v>5.5E-2</v>
          </cell>
          <cell r="JQ19">
            <v>5.5E-2</v>
          </cell>
          <cell r="JR19">
            <v>5.5E-2</v>
          </cell>
          <cell r="JS19">
            <v>5.5E-2</v>
          </cell>
          <cell r="JT19">
            <v>5.5E-2</v>
          </cell>
          <cell r="JU19">
            <v>5.5E-2</v>
          </cell>
          <cell r="JV19">
            <v>5.5E-2</v>
          </cell>
          <cell r="JW19">
            <v>5.5E-2</v>
          </cell>
          <cell r="JX19">
            <v>5.5E-2</v>
          </cell>
          <cell r="JY19">
            <v>5.5E-2</v>
          </cell>
          <cell r="JZ19">
            <v>5.5E-2</v>
          </cell>
          <cell r="KA19">
            <v>5.5E-2</v>
          </cell>
          <cell r="KB19">
            <v>5.5E-2</v>
          </cell>
          <cell r="KC19">
            <v>5.5E-2</v>
          </cell>
          <cell r="KD19">
            <v>5.5E-2</v>
          </cell>
          <cell r="KE19">
            <v>5.5E-2</v>
          </cell>
          <cell r="KF19">
            <v>5.5E-2</v>
          </cell>
        </row>
        <row r="20">
          <cell r="C20" t="str">
            <v>MPC</v>
          </cell>
          <cell r="E20">
            <v>0.05</v>
          </cell>
          <cell r="F20">
            <v>0.05</v>
          </cell>
          <cell r="G20">
            <v>0.05</v>
          </cell>
          <cell r="H20">
            <v>0.05</v>
          </cell>
          <cell r="I20">
            <v>0.05</v>
          </cell>
          <cell r="J20">
            <v>0.05</v>
          </cell>
          <cell r="K20">
            <v>0.05</v>
          </cell>
          <cell r="L20">
            <v>0.05</v>
          </cell>
          <cell r="M20">
            <v>0.05</v>
          </cell>
          <cell r="N20">
            <v>0.05</v>
          </cell>
          <cell r="O20">
            <v>0.05</v>
          </cell>
          <cell r="P20">
            <v>0.05</v>
          </cell>
          <cell r="Q20">
            <v>0.05</v>
          </cell>
          <cell r="R20">
            <v>0.05</v>
          </cell>
          <cell r="S20">
            <v>0.05</v>
          </cell>
          <cell r="T20">
            <v>0.05</v>
          </cell>
          <cell r="U20">
            <v>0.05</v>
          </cell>
          <cell r="V20">
            <v>0.05</v>
          </cell>
          <cell r="W20">
            <v>0.05</v>
          </cell>
          <cell r="X20">
            <v>0.05</v>
          </cell>
          <cell r="Y20">
            <v>0.05</v>
          </cell>
          <cell r="Z20">
            <v>0.05</v>
          </cell>
          <cell r="AA20">
            <v>0.05</v>
          </cell>
          <cell r="AB20">
            <v>0.05</v>
          </cell>
          <cell r="AC20">
            <v>0.05</v>
          </cell>
          <cell r="AD20">
            <v>0.05</v>
          </cell>
          <cell r="AE20">
            <v>0.05</v>
          </cell>
          <cell r="AF20">
            <v>0.05</v>
          </cell>
          <cell r="AG20">
            <v>0.05</v>
          </cell>
          <cell r="AH20">
            <v>0.05</v>
          </cell>
          <cell r="AI20">
            <v>0.05</v>
          </cell>
          <cell r="AJ20">
            <v>0.05</v>
          </cell>
          <cell r="AK20">
            <v>0.05</v>
          </cell>
          <cell r="AL20">
            <v>0.05</v>
          </cell>
          <cell r="AM20">
            <v>0.05</v>
          </cell>
          <cell r="AN20">
            <v>0.05</v>
          </cell>
          <cell r="AO20">
            <v>0.05</v>
          </cell>
          <cell r="AP20">
            <v>0.05</v>
          </cell>
          <cell r="AQ20">
            <v>0.05</v>
          </cell>
          <cell r="AR20">
            <v>0.05</v>
          </cell>
          <cell r="AS20">
            <v>0.05</v>
          </cell>
          <cell r="AT20">
            <v>0.05</v>
          </cell>
          <cell r="AU20">
            <v>0.05</v>
          </cell>
          <cell r="AV20">
            <v>0.05</v>
          </cell>
          <cell r="AW20">
            <v>0.05</v>
          </cell>
          <cell r="AX20">
            <v>0.05</v>
          </cell>
          <cell r="AY20">
            <v>0.05</v>
          </cell>
          <cell r="AZ20">
            <v>0.05</v>
          </cell>
          <cell r="BA20">
            <v>0.05</v>
          </cell>
          <cell r="BB20">
            <v>0.05</v>
          </cell>
          <cell r="BC20">
            <v>0.05</v>
          </cell>
          <cell r="BD20">
            <v>0.05</v>
          </cell>
          <cell r="BE20">
            <v>0.05</v>
          </cell>
          <cell r="BF20">
            <v>0.05</v>
          </cell>
          <cell r="BG20">
            <v>0.05</v>
          </cell>
          <cell r="BH20">
            <v>0.05</v>
          </cell>
          <cell r="BI20">
            <v>0.05</v>
          </cell>
          <cell r="BJ20">
            <v>0.05</v>
          </cell>
          <cell r="BK20">
            <v>0.05</v>
          </cell>
          <cell r="BL20">
            <v>0.05</v>
          </cell>
          <cell r="BM20">
            <v>0.05</v>
          </cell>
          <cell r="BN20">
            <v>0.05</v>
          </cell>
          <cell r="BO20">
            <v>0.05</v>
          </cell>
          <cell r="BP20">
            <v>0.05</v>
          </cell>
          <cell r="BQ20">
            <v>0.05</v>
          </cell>
          <cell r="BR20">
            <v>0.05</v>
          </cell>
          <cell r="BS20">
            <v>0.05</v>
          </cell>
          <cell r="BT20">
            <v>0.05</v>
          </cell>
          <cell r="BU20">
            <v>0.05</v>
          </cell>
          <cell r="BV20">
            <v>0.05</v>
          </cell>
          <cell r="BW20">
            <v>0.05</v>
          </cell>
          <cell r="BX20">
            <v>0.05</v>
          </cell>
          <cell r="BY20">
            <v>0.05</v>
          </cell>
          <cell r="BZ20">
            <v>0.05</v>
          </cell>
          <cell r="CA20">
            <v>0.05</v>
          </cell>
          <cell r="CB20">
            <v>0.05</v>
          </cell>
          <cell r="CC20">
            <v>0.05</v>
          </cell>
          <cell r="CD20">
            <v>0.05</v>
          </cell>
          <cell r="CE20">
            <v>0.05</v>
          </cell>
          <cell r="CF20">
            <v>0.05</v>
          </cell>
          <cell r="CG20">
            <v>0.05</v>
          </cell>
          <cell r="CH20">
            <v>0.05</v>
          </cell>
          <cell r="CI20">
            <v>0.05</v>
          </cell>
          <cell r="CJ20">
            <v>0.05</v>
          </cell>
          <cell r="CK20">
            <v>0.05</v>
          </cell>
          <cell r="CL20">
            <v>0.05</v>
          </cell>
          <cell r="CM20">
            <v>0.05</v>
          </cell>
          <cell r="CN20">
            <v>0.05</v>
          </cell>
          <cell r="CO20">
            <v>0.05</v>
          </cell>
          <cell r="CP20">
            <v>0.05</v>
          </cell>
          <cell r="CQ20">
            <v>0.05</v>
          </cell>
          <cell r="CR20">
            <v>0.05</v>
          </cell>
          <cell r="CS20">
            <v>0.05</v>
          </cell>
          <cell r="CT20">
            <v>0.05</v>
          </cell>
          <cell r="CU20">
            <v>0.05</v>
          </cell>
          <cell r="CV20">
            <v>0.05</v>
          </cell>
          <cell r="CW20">
            <v>0.05</v>
          </cell>
          <cell r="CX20">
            <v>0.05</v>
          </cell>
          <cell r="CY20">
            <v>0.05</v>
          </cell>
          <cell r="CZ20">
            <v>0.05</v>
          </cell>
          <cell r="DA20">
            <v>0.05</v>
          </cell>
          <cell r="DB20">
            <v>0.05</v>
          </cell>
          <cell r="DC20">
            <v>0.05</v>
          </cell>
          <cell r="DD20">
            <v>0.05</v>
          </cell>
          <cell r="DE20">
            <v>0.05</v>
          </cell>
          <cell r="DF20">
            <v>0.05</v>
          </cell>
          <cell r="DG20">
            <v>0.05</v>
          </cell>
          <cell r="DH20">
            <v>0.05</v>
          </cell>
          <cell r="DI20">
            <v>0.05</v>
          </cell>
          <cell r="DJ20">
            <v>0.05</v>
          </cell>
          <cell r="DK20">
            <v>0.05</v>
          </cell>
          <cell r="DL20">
            <v>0.05</v>
          </cell>
          <cell r="DM20">
            <v>0.05</v>
          </cell>
          <cell r="DN20">
            <v>0.05</v>
          </cell>
          <cell r="DO20">
            <v>0.05</v>
          </cell>
          <cell r="DP20">
            <v>0.05</v>
          </cell>
          <cell r="DQ20">
            <v>0.05</v>
          </cell>
          <cell r="DR20">
            <v>0.05</v>
          </cell>
          <cell r="DS20">
            <v>0.05</v>
          </cell>
          <cell r="DT20">
            <v>0.05</v>
          </cell>
          <cell r="DU20">
            <v>0.05</v>
          </cell>
          <cell r="DV20">
            <v>0.05</v>
          </cell>
          <cell r="DW20">
            <v>0.05</v>
          </cell>
          <cell r="DX20">
            <v>0.05</v>
          </cell>
          <cell r="DY20">
            <v>0.05</v>
          </cell>
          <cell r="DZ20">
            <v>0.05</v>
          </cell>
          <cell r="EA20">
            <v>0.05</v>
          </cell>
          <cell r="EB20">
            <v>0.05</v>
          </cell>
          <cell r="EC20">
            <v>0.05</v>
          </cell>
          <cell r="ED20">
            <v>0.05</v>
          </cell>
          <cell r="EE20">
            <v>0.05</v>
          </cell>
          <cell r="EF20">
            <v>0.05</v>
          </cell>
          <cell r="EG20">
            <v>0.05</v>
          </cell>
          <cell r="EH20">
            <v>0.05</v>
          </cell>
          <cell r="EI20">
            <v>0.05</v>
          </cell>
          <cell r="EJ20">
            <v>0.05</v>
          </cell>
          <cell r="EK20">
            <v>0.05</v>
          </cell>
          <cell r="EL20">
            <v>0.05</v>
          </cell>
          <cell r="EM20">
            <v>0.05</v>
          </cell>
          <cell r="EN20">
            <v>0.05</v>
          </cell>
          <cell r="EO20">
            <v>0.05</v>
          </cell>
          <cell r="EP20">
            <v>0.05</v>
          </cell>
          <cell r="EQ20">
            <v>0.05</v>
          </cell>
          <cell r="ER20">
            <v>0.05</v>
          </cell>
          <cell r="ES20">
            <v>0.05</v>
          </cell>
          <cell r="ET20">
            <v>0.05</v>
          </cell>
          <cell r="EU20">
            <v>0.05</v>
          </cell>
          <cell r="EV20">
            <v>0.05</v>
          </cell>
          <cell r="EW20">
            <v>0.05</v>
          </cell>
          <cell r="EX20">
            <v>0.05</v>
          </cell>
          <cell r="EY20">
            <v>0.05</v>
          </cell>
          <cell r="EZ20">
            <v>0.05</v>
          </cell>
          <cell r="FA20">
            <v>0.05</v>
          </cell>
          <cell r="FB20">
            <v>0.05</v>
          </cell>
          <cell r="FC20">
            <v>0.05</v>
          </cell>
          <cell r="FD20">
            <v>0.05</v>
          </cell>
          <cell r="FE20">
            <v>0.05</v>
          </cell>
          <cell r="FF20">
            <v>0.05</v>
          </cell>
          <cell r="FG20">
            <v>0.05</v>
          </cell>
          <cell r="FH20">
            <v>0.05</v>
          </cell>
          <cell r="FI20">
            <v>0.05</v>
          </cell>
          <cell r="FJ20">
            <v>0.05</v>
          </cell>
          <cell r="FK20">
            <v>0.05</v>
          </cell>
          <cell r="FL20">
            <v>0.05</v>
          </cell>
          <cell r="FM20">
            <v>0.05</v>
          </cell>
          <cell r="FN20">
            <v>0.05</v>
          </cell>
          <cell r="FO20">
            <v>0.05</v>
          </cell>
          <cell r="FP20">
            <v>0.05</v>
          </cell>
          <cell r="FQ20">
            <v>0.05</v>
          </cell>
          <cell r="FR20">
            <v>0.05</v>
          </cell>
          <cell r="FS20">
            <v>0.05</v>
          </cell>
          <cell r="FT20">
            <v>0.05</v>
          </cell>
          <cell r="FU20">
            <v>0.05</v>
          </cell>
          <cell r="FV20">
            <v>0.05</v>
          </cell>
          <cell r="FW20">
            <v>0.05</v>
          </cell>
          <cell r="FX20">
            <v>0.05</v>
          </cell>
          <cell r="FY20">
            <v>0.05</v>
          </cell>
          <cell r="FZ20">
            <v>0.05</v>
          </cell>
          <cell r="GA20">
            <v>0.05</v>
          </cell>
          <cell r="GB20">
            <v>0.05</v>
          </cell>
          <cell r="GC20">
            <v>0.05</v>
          </cell>
          <cell r="GE20">
            <v>0.05</v>
          </cell>
          <cell r="GF20">
            <v>0.05</v>
          </cell>
          <cell r="GG20">
            <v>0.05</v>
          </cell>
          <cell r="GH20">
            <v>0.05</v>
          </cell>
          <cell r="GI20">
            <v>0.05</v>
          </cell>
          <cell r="GJ20">
            <v>0.05</v>
          </cell>
          <cell r="GK20">
            <v>0.05</v>
          </cell>
          <cell r="GL20">
            <v>0.05</v>
          </cell>
          <cell r="GM20">
            <v>0.05</v>
          </cell>
          <cell r="GN20">
            <v>0.05</v>
          </cell>
          <cell r="GO20">
            <v>0.05</v>
          </cell>
          <cell r="GP20">
            <v>0.05</v>
          </cell>
          <cell r="GQ20">
            <v>0.05</v>
          </cell>
          <cell r="GR20">
            <v>0.05</v>
          </cell>
          <cell r="GS20">
            <v>0.05</v>
          </cell>
          <cell r="GT20">
            <v>0.05</v>
          </cell>
          <cell r="GU20">
            <v>0.05</v>
          </cell>
          <cell r="GV20">
            <v>0.05</v>
          </cell>
          <cell r="GW20">
            <v>0.05</v>
          </cell>
          <cell r="GX20">
            <v>0.05</v>
          </cell>
          <cell r="GY20">
            <v>0.05</v>
          </cell>
          <cell r="GZ20">
            <v>0.05</v>
          </cell>
          <cell r="HA20">
            <v>0.05</v>
          </cell>
          <cell r="HB20">
            <v>0.05</v>
          </cell>
          <cell r="HC20">
            <v>0.05</v>
          </cell>
          <cell r="HD20">
            <v>0.05</v>
          </cell>
          <cell r="HE20">
            <v>0.05</v>
          </cell>
          <cell r="HF20">
            <v>0.05</v>
          </cell>
          <cell r="HG20">
            <v>0.05</v>
          </cell>
          <cell r="HH20">
            <v>0.05</v>
          </cell>
          <cell r="HI20">
            <v>0.05</v>
          </cell>
          <cell r="HJ20">
            <v>0.05</v>
          </cell>
          <cell r="HK20">
            <v>0.05</v>
          </cell>
          <cell r="HL20">
            <v>0.05</v>
          </cell>
          <cell r="HM20">
            <v>0.05</v>
          </cell>
          <cell r="HN20">
            <v>0.05</v>
          </cell>
          <cell r="HO20">
            <v>0.05</v>
          </cell>
          <cell r="HP20">
            <v>0.05</v>
          </cell>
          <cell r="HQ20">
            <v>0.05</v>
          </cell>
          <cell r="HR20">
            <v>0.05</v>
          </cell>
          <cell r="HS20">
            <v>0.05</v>
          </cell>
          <cell r="HT20">
            <v>0.05</v>
          </cell>
          <cell r="HU20">
            <v>0.05</v>
          </cell>
          <cell r="HV20">
            <v>0.05</v>
          </cell>
          <cell r="HW20">
            <v>0.05</v>
          </cell>
          <cell r="HX20">
            <v>0.05</v>
          </cell>
          <cell r="HY20">
            <v>0.05</v>
          </cell>
          <cell r="HZ20">
            <v>0.05</v>
          </cell>
          <cell r="IA20">
            <v>0.05</v>
          </cell>
          <cell r="IB20">
            <v>0.05</v>
          </cell>
          <cell r="IC20">
            <v>0.05</v>
          </cell>
          <cell r="ID20">
            <v>0.05</v>
          </cell>
          <cell r="IE20">
            <v>0.05</v>
          </cell>
          <cell r="IF20">
            <v>0.05</v>
          </cell>
          <cell r="IG20">
            <v>0.05</v>
          </cell>
          <cell r="IH20">
            <v>0.05</v>
          </cell>
          <cell r="II20">
            <v>0.05</v>
          </cell>
          <cell r="IJ20">
            <v>0.05</v>
          </cell>
          <cell r="IK20">
            <v>0.05</v>
          </cell>
          <cell r="IL20">
            <v>0.05</v>
          </cell>
          <cell r="IM20">
            <v>0.05</v>
          </cell>
          <cell r="IN20">
            <v>0.05</v>
          </cell>
          <cell r="IO20">
            <v>0.05</v>
          </cell>
          <cell r="IP20">
            <v>0.05</v>
          </cell>
          <cell r="IQ20">
            <v>0.05</v>
          </cell>
          <cell r="IR20">
            <v>0.05</v>
          </cell>
          <cell r="IS20">
            <v>0.05</v>
          </cell>
          <cell r="IT20">
            <v>0.05</v>
          </cell>
          <cell r="IU20">
            <v>0.05</v>
          </cell>
          <cell r="IV20">
            <v>0.05</v>
          </cell>
          <cell r="IW20">
            <v>0.05</v>
          </cell>
          <cell r="IX20">
            <v>0.05</v>
          </cell>
          <cell r="IY20">
            <v>0.05</v>
          </cell>
          <cell r="IZ20">
            <v>0.05</v>
          </cell>
          <cell r="JA20">
            <v>0.05</v>
          </cell>
          <cell r="JB20">
            <v>0.05</v>
          </cell>
          <cell r="JC20">
            <v>0.05</v>
          </cell>
          <cell r="JD20">
            <v>0.05</v>
          </cell>
          <cell r="JE20">
            <v>0.05</v>
          </cell>
          <cell r="JF20">
            <v>0.05</v>
          </cell>
          <cell r="JG20">
            <v>0.05</v>
          </cell>
          <cell r="JH20">
            <v>0.05</v>
          </cell>
          <cell r="JI20">
            <v>0.05</v>
          </cell>
          <cell r="JJ20">
            <v>0.05</v>
          </cell>
          <cell r="JK20">
            <v>0.05</v>
          </cell>
          <cell r="JL20">
            <v>0.05</v>
          </cell>
          <cell r="JM20">
            <v>0.05</v>
          </cell>
          <cell r="JN20">
            <v>0.05</v>
          </cell>
          <cell r="JO20">
            <v>0.05</v>
          </cell>
          <cell r="JP20">
            <v>0.05</v>
          </cell>
          <cell r="JQ20">
            <v>0.05</v>
          </cell>
          <cell r="JR20">
            <v>0.05</v>
          </cell>
          <cell r="JS20">
            <v>0.05</v>
          </cell>
          <cell r="JT20">
            <v>0.05</v>
          </cell>
          <cell r="JU20">
            <v>0.05</v>
          </cell>
          <cell r="JV20">
            <v>0.05</v>
          </cell>
          <cell r="JW20">
            <v>0.05</v>
          </cell>
          <cell r="JX20">
            <v>0.05</v>
          </cell>
          <cell r="JY20">
            <v>0.05</v>
          </cell>
          <cell r="JZ20">
            <v>0.05</v>
          </cell>
          <cell r="KA20">
            <v>0.05</v>
          </cell>
          <cell r="KB20">
            <v>0.05</v>
          </cell>
          <cell r="KC20">
            <v>0.05</v>
          </cell>
          <cell r="KD20">
            <v>0.05</v>
          </cell>
          <cell r="KE20">
            <v>0.05</v>
          </cell>
          <cell r="KF20">
            <v>0.05</v>
          </cell>
        </row>
        <row r="21">
          <cell r="C21" t="str">
            <v>System</v>
          </cell>
          <cell r="E21">
            <v>5.2707486075066645E-2</v>
          </cell>
          <cell r="F21">
            <v>5.2707486075066645E-2</v>
          </cell>
          <cell r="G21">
            <v>5.2707486075066645E-2</v>
          </cell>
          <cell r="H21">
            <v>5.2707486075066645E-2</v>
          </cell>
          <cell r="I21">
            <v>5.2707486075066645E-2</v>
          </cell>
          <cell r="J21">
            <v>5.2707486075066645E-2</v>
          </cell>
          <cell r="K21">
            <v>5.2707486075066645E-2</v>
          </cell>
          <cell r="L21">
            <v>5.2707486075066645E-2</v>
          </cell>
          <cell r="M21">
            <v>5.2707486075066645E-2</v>
          </cell>
          <cell r="N21">
            <v>5.2707486075066645E-2</v>
          </cell>
          <cell r="O21">
            <v>5.2707486075066645E-2</v>
          </cell>
          <cell r="P21">
            <v>5.2707486075066645E-2</v>
          </cell>
          <cell r="Q21">
            <v>5.2707486075066645E-2</v>
          </cell>
          <cell r="R21">
            <v>5.2707486075066645E-2</v>
          </cell>
          <cell r="S21">
            <v>5.2707486075066645E-2</v>
          </cell>
          <cell r="T21">
            <v>5.2707486075066645E-2</v>
          </cell>
          <cell r="U21">
            <v>5.2707486075066645E-2</v>
          </cell>
          <cell r="V21">
            <v>5.2707486075066645E-2</v>
          </cell>
          <cell r="W21">
            <v>5.2707486075066645E-2</v>
          </cell>
          <cell r="X21">
            <v>5.2707486075066645E-2</v>
          </cell>
          <cell r="Y21">
            <v>5.2707486075066645E-2</v>
          </cell>
          <cell r="Z21">
            <v>5.2707486075066645E-2</v>
          </cell>
          <cell r="AA21">
            <v>5.2707486075066645E-2</v>
          </cell>
          <cell r="AB21">
            <v>5.2707486075066645E-2</v>
          </cell>
          <cell r="AC21">
            <v>5.2707486075066645E-2</v>
          </cell>
          <cell r="AD21">
            <v>5.2707486075066645E-2</v>
          </cell>
          <cell r="AE21">
            <v>5.2707486075066645E-2</v>
          </cell>
          <cell r="AF21">
            <v>5.2707486075066645E-2</v>
          </cell>
          <cell r="AG21">
            <v>5.2707486075066645E-2</v>
          </cell>
          <cell r="AH21">
            <v>5.2707486075066645E-2</v>
          </cell>
          <cell r="AI21">
            <v>5.2707486075066645E-2</v>
          </cell>
          <cell r="AJ21">
            <v>5.2707486075066645E-2</v>
          </cell>
          <cell r="AK21">
            <v>5.2707486075066645E-2</v>
          </cell>
          <cell r="AL21">
            <v>5.2707486075066645E-2</v>
          </cell>
          <cell r="AM21">
            <v>5.2707486075066645E-2</v>
          </cell>
          <cell r="AN21">
            <v>5.2707486075066645E-2</v>
          </cell>
          <cell r="AO21">
            <v>5.2707486075066645E-2</v>
          </cell>
          <cell r="AP21">
            <v>5.2707486075066645E-2</v>
          </cell>
          <cell r="AQ21">
            <v>5.2707486075066645E-2</v>
          </cell>
          <cell r="AR21">
            <v>5.2707486075066645E-2</v>
          </cell>
          <cell r="AS21">
            <v>5.2707486075066645E-2</v>
          </cell>
          <cell r="AT21">
            <v>5.2707486075066645E-2</v>
          </cell>
          <cell r="AU21">
            <v>5.2707486075066645E-2</v>
          </cell>
          <cell r="AV21">
            <v>5.2707486075066645E-2</v>
          </cell>
          <cell r="AW21">
            <v>5.2707486075066645E-2</v>
          </cell>
          <cell r="AX21">
            <v>5.2707486075066645E-2</v>
          </cell>
          <cell r="AY21">
            <v>5.2707486075066645E-2</v>
          </cell>
          <cell r="AZ21">
            <v>5.2707486075066645E-2</v>
          </cell>
          <cell r="BA21">
            <v>5.2707486075066645E-2</v>
          </cell>
          <cell r="BB21">
            <v>5.2707486075066645E-2</v>
          </cell>
          <cell r="BC21">
            <v>5.2707486075066645E-2</v>
          </cell>
          <cell r="BD21">
            <v>5.2707486075066645E-2</v>
          </cell>
          <cell r="BE21">
            <v>5.2707486075066645E-2</v>
          </cell>
          <cell r="BF21">
            <v>5.2707486075066645E-2</v>
          </cell>
          <cell r="BG21">
            <v>5.2707486075066645E-2</v>
          </cell>
          <cell r="BH21">
            <v>5.2707486075066645E-2</v>
          </cell>
          <cell r="BI21">
            <v>5.2707486075066645E-2</v>
          </cell>
          <cell r="BJ21">
            <v>5.2707486075066645E-2</v>
          </cell>
          <cell r="BK21">
            <v>5.2707486075066645E-2</v>
          </cell>
          <cell r="BL21">
            <v>5.2707486075066645E-2</v>
          </cell>
          <cell r="BM21">
            <v>5.2707486075066645E-2</v>
          </cell>
          <cell r="BN21">
            <v>5.2707486075066645E-2</v>
          </cell>
          <cell r="BO21">
            <v>5.2707486075066645E-2</v>
          </cell>
          <cell r="BP21">
            <v>5.2707486075066645E-2</v>
          </cell>
          <cell r="BQ21">
            <v>5.2707486075066645E-2</v>
          </cell>
          <cell r="BR21">
            <v>5.2707486075066645E-2</v>
          </cell>
          <cell r="BS21">
            <v>5.2707486075066645E-2</v>
          </cell>
          <cell r="BT21">
            <v>5.2707486075066645E-2</v>
          </cell>
          <cell r="BU21">
            <v>5.2707486075066645E-2</v>
          </cell>
          <cell r="BV21">
            <v>5.2707486075066645E-2</v>
          </cell>
          <cell r="BW21">
            <v>5.2707486075066645E-2</v>
          </cell>
          <cell r="BX21">
            <v>5.2707486075066645E-2</v>
          </cell>
          <cell r="BY21">
            <v>5.2707486075066645E-2</v>
          </cell>
          <cell r="BZ21">
            <v>5.2707486075066645E-2</v>
          </cell>
          <cell r="CA21">
            <v>5.2707486075066645E-2</v>
          </cell>
          <cell r="CB21">
            <v>5.2707486075066645E-2</v>
          </cell>
          <cell r="CC21">
            <v>5.2707486075066645E-2</v>
          </cell>
          <cell r="CD21">
            <v>5.2707486075066645E-2</v>
          </cell>
          <cell r="CE21">
            <v>5.2707486075066645E-2</v>
          </cell>
          <cell r="CF21">
            <v>5.2707486075066645E-2</v>
          </cell>
          <cell r="CG21">
            <v>5.2707486075066645E-2</v>
          </cell>
          <cell r="CH21">
            <v>5.2707486075066645E-2</v>
          </cell>
          <cell r="CI21">
            <v>5.2707486075066645E-2</v>
          </cell>
          <cell r="CJ21">
            <v>5.2707486075066645E-2</v>
          </cell>
          <cell r="CK21">
            <v>5.2707486075066645E-2</v>
          </cell>
          <cell r="CL21">
            <v>5.2707486075066645E-2</v>
          </cell>
          <cell r="CM21">
            <v>5.2707486075066645E-2</v>
          </cell>
          <cell r="CN21">
            <v>5.2707486075066645E-2</v>
          </cell>
          <cell r="CO21">
            <v>5.2707486075066645E-2</v>
          </cell>
          <cell r="CP21">
            <v>5.2707486075066645E-2</v>
          </cell>
          <cell r="CQ21">
            <v>5.2707486075066645E-2</v>
          </cell>
          <cell r="CR21">
            <v>5.2707486075066645E-2</v>
          </cell>
          <cell r="CS21">
            <v>5.2707486075066645E-2</v>
          </cell>
          <cell r="CT21">
            <v>5.2707486075066645E-2</v>
          </cell>
          <cell r="CU21">
            <v>5.2707486075066645E-2</v>
          </cell>
          <cell r="CV21">
            <v>5.2707486075066645E-2</v>
          </cell>
          <cell r="CW21">
            <v>5.2707486075066645E-2</v>
          </cell>
          <cell r="CX21">
            <v>5.2707486075066645E-2</v>
          </cell>
          <cell r="CY21">
            <v>5.2707486075066645E-2</v>
          </cell>
          <cell r="CZ21">
            <v>5.2707486075066645E-2</v>
          </cell>
          <cell r="DA21">
            <v>5.2707486075066645E-2</v>
          </cell>
          <cell r="DB21">
            <v>5.2707486075066645E-2</v>
          </cell>
          <cell r="DC21">
            <v>5.2707486075066645E-2</v>
          </cell>
          <cell r="DD21">
            <v>5.2707486075066645E-2</v>
          </cell>
          <cell r="DE21">
            <v>5.2707486075066645E-2</v>
          </cell>
          <cell r="DF21">
            <v>5.2707486075066645E-2</v>
          </cell>
          <cell r="DG21">
            <v>5.2707486075066645E-2</v>
          </cell>
          <cell r="DH21">
            <v>5.2707486075066645E-2</v>
          </cell>
          <cell r="DI21">
            <v>5.2707486075066645E-2</v>
          </cell>
          <cell r="DJ21">
            <v>5.2707486075066645E-2</v>
          </cell>
          <cell r="DK21">
            <v>5.2707486075066645E-2</v>
          </cell>
          <cell r="DL21">
            <v>5.2707486075066645E-2</v>
          </cell>
          <cell r="DM21">
            <v>5.2707486075066645E-2</v>
          </cell>
          <cell r="DN21">
            <v>5.2707486075066645E-2</v>
          </cell>
          <cell r="DO21">
            <v>5.2707486075066645E-2</v>
          </cell>
          <cell r="DP21">
            <v>5.2707486075066645E-2</v>
          </cell>
          <cell r="DQ21">
            <v>5.2707486075066645E-2</v>
          </cell>
          <cell r="DR21">
            <v>5.2707486075066645E-2</v>
          </cell>
          <cell r="DS21">
            <v>5.2707486075066645E-2</v>
          </cell>
          <cell r="DT21">
            <v>5.2707486075066645E-2</v>
          </cell>
          <cell r="DU21">
            <v>5.2707486075066645E-2</v>
          </cell>
          <cell r="DV21">
            <v>5.2707486075066645E-2</v>
          </cell>
          <cell r="DW21">
            <v>5.2707486075066645E-2</v>
          </cell>
          <cell r="DX21">
            <v>5.2707486075066645E-2</v>
          </cell>
          <cell r="DY21">
            <v>5.2707486075066645E-2</v>
          </cell>
          <cell r="DZ21">
            <v>5.2707486075066645E-2</v>
          </cell>
          <cell r="EA21">
            <v>5.2707486075066645E-2</v>
          </cell>
          <cell r="EB21">
            <v>5.2707486075066645E-2</v>
          </cell>
          <cell r="EC21">
            <v>5.2707486075066645E-2</v>
          </cell>
          <cell r="ED21">
            <v>5.2707486075066645E-2</v>
          </cell>
          <cell r="EE21">
            <v>5.2707486075066645E-2</v>
          </cell>
          <cell r="EF21">
            <v>5.2707486075066645E-2</v>
          </cell>
          <cell r="EG21">
            <v>5.2707486075066645E-2</v>
          </cell>
          <cell r="EH21">
            <v>5.2707486075066645E-2</v>
          </cell>
          <cell r="EI21">
            <v>5.2707486075066645E-2</v>
          </cell>
          <cell r="EJ21">
            <v>5.2707486075066645E-2</v>
          </cell>
          <cell r="EK21">
            <v>5.2707486075066645E-2</v>
          </cell>
          <cell r="EL21">
            <v>5.2707486075066645E-2</v>
          </cell>
          <cell r="EM21">
            <v>5.2707486075066645E-2</v>
          </cell>
          <cell r="EN21">
            <v>5.2707486075066645E-2</v>
          </cell>
          <cell r="EO21">
            <v>5.2707486075066645E-2</v>
          </cell>
          <cell r="EP21">
            <v>5.2707486075066645E-2</v>
          </cell>
          <cell r="EQ21">
            <v>5.2707486075066645E-2</v>
          </cell>
          <cell r="ER21">
            <v>5.2707486075066645E-2</v>
          </cell>
          <cell r="ES21">
            <v>5.2707486075066645E-2</v>
          </cell>
          <cell r="ET21">
            <v>5.2707486075066645E-2</v>
          </cell>
          <cell r="EU21">
            <v>5.2707486075066645E-2</v>
          </cell>
          <cell r="EV21">
            <v>5.2707486075066645E-2</v>
          </cell>
          <cell r="EW21">
            <v>5.2707486075066645E-2</v>
          </cell>
          <cell r="EX21">
            <v>5.2707486075066645E-2</v>
          </cell>
          <cell r="EY21">
            <v>5.2707486075066645E-2</v>
          </cell>
          <cell r="EZ21">
            <v>5.2707486075066645E-2</v>
          </cell>
          <cell r="FA21">
            <v>5.2707486075066645E-2</v>
          </cell>
          <cell r="FB21">
            <v>5.2707486075066645E-2</v>
          </cell>
          <cell r="FC21">
            <v>5.2707486075066645E-2</v>
          </cell>
          <cell r="FD21">
            <v>5.2707486075066645E-2</v>
          </cell>
          <cell r="FE21">
            <v>5.2707486075066645E-2</v>
          </cell>
          <cell r="FF21">
            <v>5.2707486075066645E-2</v>
          </cell>
          <cell r="FG21">
            <v>5.2707486075066645E-2</v>
          </cell>
          <cell r="FH21">
            <v>5.2707486075066645E-2</v>
          </cell>
          <cell r="FI21">
            <v>5.2707486075066645E-2</v>
          </cell>
          <cell r="FJ21">
            <v>5.2707486075066645E-2</v>
          </cell>
          <cell r="FK21">
            <v>5.2707486075066645E-2</v>
          </cell>
          <cell r="FL21">
            <v>5.2707486075066645E-2</v>
          </cell>
          <cell r="FM21">
            <v>5.2707486075066645E-2</v>
          </cell>
          <cell r="FN21">
            <v>5.2707486075066645E-2</v>
          </cell>
          <cell r="FO21">
            <v>5.2707486075066645E-2</v>
          </cell>
          <cell r="FP21">
            <v>5.2707486075066645E-2</v>
          </cell>
          <cell r="FQ21">
            <v>5.2707486075066645E-2</v>
          </cell>
          <cell r="FR21">
            <v>5.2707486075066645E-2</v>
          </cell>
          <cell r="FS21">
            <v>5.2707486075066645E-2</v>
          </cell>
          <cell r="FT21">
            <v>5.2707486075066645E-2</v>
          </cell>
          <cell r="FU21">
            <v>5.2707486075066645E-2</v>
          </cell>
          <cell r="FV21">
            <v>5.2707486075066645E-2</v>
          </cell>
          <cell r="FW21">
            <v>5.2707486075066645E-2</v>
          </cell>
          <cell r="FX21">
            <v>5.2707486075066645E-2</v>
          </cell>
          <cell r="FY21">
            <v>5.2707486075066645E-2</v>
          </cell>
          <cell r="FZ21">
            <v>5.2707486075066645E-2</v>
          </cell>
          <cell r="GA21">
            <v>5.2707486075066645E-2</v>
          </cell>
          <cell r="GB21">
            <v>5.2707486075066645E-2</v>
          </cell>
          <cell r="GC21">
            <v>5.2707486075066645E-2</v>
          </cell>
          <cell r="GE21">
            <v>5.2707486075066645E-2</v>
          </cell>
          <cell r="GF21">
            <v>5.2707486075066645E-2</v>
          </cell>
          <cell r="GG21">
            <v>5.2707486075066645E-2</v>
          </cell>
          <cell r="GH21">
            <v>5.2707486075066645E-2</v>
          </cell>
          <cell r="GI21">
            <v>5.2707486075066645E-2</v>
          </cell>
          <cell r="GJ21">
            <v>5.2707486075066645E-2</v>
          </cell>
          <cell r="GK21">
            <v>5.2707486075066645E-2</v>
          </cell>
          <cell r="GL21">
            <v>5.2707486075066645E-2</v>
          </cell>
          <cell r="GM21">
            <v>5.2707486075066645E-2</v>
          </cell>
          <cell r="GN21">
            <v>5.2707486075066645E-2</v>
          </cell>
          <cell r="GO21">
            <v>5.2707486075066645E-2</v>
          </cell>
          <cell r="GP21">
            <v>5.2707486075066645E-2</v>
          </cell>
          <cell r="GQ21">
            <v>5.2707486075066645E-2</v>
          </cell>
          <cell r="GR21">
            <v>5.2707486075066645E-2</v>
          </cell>
          <cell r="GS21">
            <v>5.2707486075066645E-2</v>
          </cell>
          <cell r="GT21">
            <v>5.2707486075066645E-2</v>
          </cell>
          <cell r="GU21">
            <v>5.2707486075066645E-2</v>
          </cell>
          <cell r="GV21">
            <v>5.2707486075066645E-2</v>
          </cell>
          <cell r="GW21">
            <v>5.2707486075066645E-2</v>
          </cell>
          <cell r="GX21">
            <v>5.2707486075066645E-2</v>
          </cell>
          <cell r="GY21">
            <v>5.2707486075066645E-2</v>
          </cell>
          <cell r="GZ21">
            <v>5.2707486075066645E-2</v>
          </cell>
          <cell r="HA21">
            <v>5.2707486075066645E-2</v>
          </cell>
          <cell r="HB21">
            <v>5.2707486075066645E-2</v>
          </cell>
          <cell r="HC21">
            <v>5.2707486075066645E-2</v>
          </cell>
          <cell r="HD21">
            <v>5.2707486075066645E-2</v>
          </cell>
          <cell r="HE21">
            <v>5.2707486075066645E-2</v>
          </cell>
          <cell r="HF21">
            <v>5.2707486075066645E-2</v>
          </cell>
          <cell r="HG21">
            <v>5.2707486075066645E-2</v>
          </cell>
          <cell r="HH21">
            <v>5.2707486075066645E-2</v>
          </cell>
          <cell r="HI21">
            <v>5.2707486075066645E-2</v>
          </cell>
          <cell r="HJ21">
            <v>5.2707486075066645E-2</v>
          </cell>
          <cell r="HK21">
            <v>5.2707486075066645E-2</v>
          </cell>
          <cell r="HL21">
            <v>5.2707486075066645E-2</v>
          </cell>
          <cell r="HM21">
            <v>5.2707486075066645E-2</v>
          </cell>
          <cell r="HN21">
            <v>5.2707486075066645E-2</v>
          </cell>
          <cell r="HO21">
            <v>5.2707486075066645E-2</v>
          </cell>
          <cell r="HP21">
            <v>5.2707486075066645E-2</v>
          </cell>
          <cell r="HQ21">
            <v>5.2707486075066645E-2</v>
          </cell>
          <cell r="HR21">
            <v>5.2707486075066645E-2</v>
          </cell>
          <cell r="HS21">
            <v>5.2707486075066645E-2</v>
          </cell>
          <cell r="HT21">
            <v>5.2707486075066645E-2</v>
          </cell>
          <cell r="HU21">
            <v>5.2707486075066645E-2</v>
          </cell>
          <cell r="HV21">
            <v>5.2707486075066645E-2</v>
          </cell>
          <cell r="HW21">
            <v>5.2707486075066645E-2</v>
          </cell>
          <cell r="HX21">
            <v>5.2707486075066645E-2</v>
          </cell>
          <cell r="HY21">
            <v>5.2707486075066645E-2</v>
          </cell>
          <cell r="HZ21">
            <v>5.2707486075066645E-2</v>
          </cell>
          <cell r="IA21">
            <v>5.2707486075066645E-2</v>
          </cell>
          <cell r="IB21">
            <v>5.2707486075066645E-2</v>
          </cell>
          <cell r="IC21">
            <v>5.2707486075066645E-2</v>
          </cell>
          <cell r="ID21">
            <v>5.2707486075066645E-2</v>
          </cell>
          <cell r="IE21">
            <v>5.2707486075066645E-2</v>
          </cell>
          <cell r="IF21">
            <v>5.2707486075066645E-2</v>
          </cell>
          <cell r="IG21">
            <v>5.2707486075066645E-2</v>
          </cell>
          <cell r="IH21">
            <v>5.2707486075066645E-2</v>
          </cell>
          <cell r="II21">
            <v>5.2707486075066645E-2</v>
          </cell>
          <cell r="IJ21">
            <v>5.2707486075066645E-2</v>
          </cell>
          <cell r="IK21">
            <v>5.2707486075066645E-2</v>
          </cell>
          <cell r="IL21">
            <v>5.2707486075066645E-2</v>
          </cell>
          <cell r="IM21">
            <v>5.2707486075066645E-2</v>
          </cell>
          <cell r="IN21">
            <v>5.2707486075066645E-2</v>
          </cell>
          <cell r="IO21">
            <v>5.2707486075066645E-2</v>
          </cell>
          <cell r="IP21">
            <v>5.2707486075066645E-2</v>
          </cell>
          <cell r="IQ21">
            <v>5.2707486075066645E-2</v>
          </cell>
          <cell r="IR21">
            <v>5.2707486075066645E-2</v>
          </cell>
          <cell r="IS21">
            <v>5.2707486075066645E-2</v>
          </cell>
          <cell r="IT21">
            <v>5.2707486075066645E-2</v>
          </cell>
          <cell r="IU21">
            <v>5.2707486075066645E-2</v>
          </cell>
          <cell r="IV21">
            <v>5.2707486075066645E-2</v>
          </cell>
          <cell r="IW21">
            <v>5.2707486075066645E-2</v>
          </cell>
          <cell r="IX21">
            <v>5.2707486075066645E-2</v>
          </cell>
          <cell r="IY21">
            <v>5.2707486075066645E-2</v>
          </cell>
          <cell r="IZ21">
            <v>5.2707486075066645E-2</v>
          </cell>
          <cell r="JA21">
            <v>5.2707486075066645E-2</v>
          </cell>
          <cell r="JB21">
            <v>5.2707486075066645E-2</v>
          </cell>
          <cell r="JC21">
            <v>5.2707486075066645E-2</v>
          </cell>
          <cell r="JD21">
            <v>5.2707486075066645E-2</v>
          </cell>
          <cell r="JE21">
            <v>5.2707486075066645E-2</v>
          </cell>
          <cell r="JF21">
            <v>5.2707486075066645E-2</v>
          </cell>
          <cell r="JG21">
            <v>5.2707486075066645E-2</v>
          </cell>
          <cell r="JH21">
            <v>5.2707486075066645E-2</v>
          </cell>
          <cell r="JI21">
            <v>5.2707486075066645E-2</v>
          </cell>
          <cell r="JJ21">
            <v>5.2707486075066645E-2</v>
          </cell>
          <cell r="JK21">
            <v>5.2707486075066645E-2</v>
          </cell>
          <cell r="JL21">
            <v>5.2707486075066645E-2</v>
          </cell>
          <cell r="JM21">
            <v>5.2707486075066645E-2</v>
          </cell>
          <cell r="JN21">
            <v>5.2707486075066645E-2</v>
          </cell>
          <cell r="JO21">
            <v>5.2707486075066645E-2</v>
          </cell>
          <cell r="JP21">
            <v>5.2707486075066645E-2</v>
          </cell>
          <cell r="JQ21">
            <v>5.2707486075066645E-2</v>
          </cell>
          <cell r="JR21">
            <v>5.2707486075066645E-2</v>
          </cell>
          <cell r="JS21">
            <v>5.2707486075066645E-2</v>
          </cell>
          <cell r="JT21">
            <v>5.2707486075066645E-2</v>
          </cell>
          <cell r="JU21">
            <v>5.2707486075066645E-2</v>
          </cell>
          <cell r="JV21">
            <v>5.2707486075066645E-2</v>
          </cell>
          <cell r="JW21">
            <v>5.2707486075066645E-2</v>
          </cell>
          <cell r="JX21">
            <v>5.2707486075066645E-2</v>
          </cell>
          <cell r="JY21">
            <v>5.2707486075066645E-2</v>
          </cell>
          <cell r="JZ21">
            <v>5.2707486075066645E-2</v>
          </cell>
          <cell r="KA21">
            <v>5.2707486075066645E-2</v>
          </cell>
          <cell r="KB21">
            <v>5.2707486075066645E-2</v>
          </cell>
          <cell r="KC21">
            <v>5.2707486075066645E-2</v>
          </cell>
          <cell r="KD21">
            <v>5.2707486075066645E-2</v>
          </cell>
          <cell r="KE21">
            <v>5.2707486075066645E-2</v>
          </cell>
          <cell r="KF21">
            <v>5.2707486075066645E-2</v>
          </cell>
        </row>
        <row r="22">
          <cell r="C22" t="str">
            <v>Burke County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</row>
        <row r="25">
          <cell r="C25" t="str">
            <v>APC</v>
          </cell>
          <cell r="E25">
            <v>0.38072561330071969</v>
          </cell>
          <cell r="F25">
            <v>0.38072561330071969</v>
          </cell>
          <cell r="G25">
            <v>0.38072561330071969</v>
          </cell>
          <cell r="H25">
            <v>0.38072561330071969</v>
          </cell>
          <cell r="I25">
            <v>0.38072561330071969</v>
          </cell>
          <cell r="J25">
            <v>0.38072561330071969</v>
          </cell>
          <cell r="K25">
            <v>0.38072561330071969</v>
          </cell>
          <cell r="L25">
            <v>0.38072561330071969</v>
          </cell>
          <cell r="M25">
            <v>0.38072561330071969</v>
          </cell>
          <cell r="N25">
            <v>0.38072561330071969</v>
          </cell>
          <cell r="O25">
            <v>0.38072561330071969</v>
          </cell>
          <cell r="P25">
            <v>0.38072561330071969</v>
          </cell>
          <cell r="Q25">
            <v>0.38072561330071969</v>
          </cell>
          <cell r="R25">
            <v>0.38072561330071969</v>
          </cell>
          <cell r="S25">
            <v>0.38072561330071969</v>
          </cell>
          <cell r="T25">
            <v>0.38072561330071969</v>
          </cell>
          <cell r="U25">
            <v>0.38072561330071969</v>
          </cell>
          <cell r="V25">
            <v>0.38072561330071969</v>
          </cell>
          <cell r="W25">
            <v>0.38072561330071969</v>
          </cell>
          <cell r="X25">
            <v>0.38072561330071969</v>
          </cell>
          <cell r="Y25">
            <v>0.38072561330071969</v>
          </cell>
          <cell r="Z25">
            <v>0.38072561330071969</v>
          </cell>
          <cell r="AA25">
            <v>0.38072561330071969</v>
          </cell>
          <cell r="AB25">
            <v>0.38072561330071969</v>
          </cell>
          <cell r="AC25">
            <v>0.38072561330071969</v>
          </cell>
          <cell r="AD25">
            <v>0.38072561330071969</v>
          </cell>
          <cell r="AE25">
            <v>0.38072561330071969</v>
          </cell>
          <cell r="AF25">
            <v>0.38072561330071969</v>
          </cell>
          <cell r="AG25">
            <v>0.38072561330071969</v>
          </cell>
          <cell r="AH25">
            <v>0.38072561330071969</v>
          </cell>
          <cell r="AI25">
            <v>0.38072561330071969</v>
          </cell>
          <cell r="AJ25">
            <v>0.38072561330071969</v>
          </cell>
          <cell r="AK25">
            <v>0.38072561330071969</v>
          </cell>
          <cell r="AL25">
            <v>0.38072561330071969</v>
          </cell>
          <cell r="AM25">
            <v>0.38072561330071969</v>
          </cell>
          <cell r="AN25">
            <v>0.38072561330071969</v>
          </cell>
          <cell r="AO25">
            <v>0.38072561330071969</v>
          </cell>
          <cell r="AP25">
            <v>0.38072561330071969</v>
          </cell>
          <cell r="AQ25">
            <v>0.38072561330071969</v>
          </cell>
          <cell r="AR25">
            <v>0.38072561330071969</v>
          </cell>
          <cell r="AS25">
            <v>0.38072561330071969</v>
          </cell>
          <cell r="AT25">
            <v>0.38072561330071969</v>
          </cell>
          <cell r="AU25">
            <v>0.38072561330071969</v>
          </cell>
          <cell r="AV25">
            <v>0.38072561330071969</v>
          </cell>
          <cell r="AW25">
            <v>0.38072561330071969</v>
          </cell>
          <cell r="AX25">
            <v>0.38072561330071969</v>
          </cell>
          <cell r="AY25">
            <v>0.38072561330071969</v>
          </cell>
          <cell r="AZ25">
            <v>0.38072561330071969</v>
          </cell>
          <cell r="BA25">
            <v>0.38072561330071969</v>
          </cell>
          <cell r="BB25">
            <v>0.38072561330071969</v>
          </cell>
          <cell r="BC25">
            <v>0.38072561330071969</v>
          </cell>
          <cell r="BD25">
            <v>0.38072561330071969</v>
          </cell>
          <cell r="BE25">
            <v>0.38072561330071969</v>
          </cell>
          <cell r="BF25">
            <v>0.38072561330071969</v>
          </cell>
          <cell r="BG25">
            <v>0.38072561330071969</v>
          </cell>
          <cell r="BH25">
            <v>0.38072561330071969</v>
          </cell>
          <cell r="BI25">
            <v>0.38072561330071969</v>
          </cell>
          <cell r="BJ25">
            <v>0.38072561330071969</v>
          </cell>
          <cell r="BK25">
            <v>0.38072561330071969</v>
          </cell>
          <cell r="BL25">
            <v>0.38072561330071969</v>
          </cell>
          <cell r="BM25">
            <v>0.38072561330071969</v>
          </cell>
          <cell r="BN25">
            <v>0.38072561330071969</v>
          </cell>
          <cell r="BO25">
            <v>0.38072561330071969</v>
          </cell>
          <cell r="BP25">
            <v>0.38072561330071969</v>
          </cell>
          <cell r="BQ25">
            <v>0.38072561330071969</v>
          </cell>
          <cell r="BR25">
            <v>0.38072561330071969</v>
          </cell>
          <cell r="BS25">
            <v>0.38072561330071969</v>
          </cell>
          <cell r="BT25">
            <v>0.38072561330071969</v>
          </cell>
          <cell r="BU25">
            <v>0.38072561330071969</v>
          </cell>
          <cell r="BV25">
            <v>0.38072561330071969</v>
          </cell>
          <cell r="BW25">
            <v>0.38072561330071969</v>
          </cell>
          <cell r="BX25">
            <v>0.38072561330071969</v>
          </cell>
          <cell r="BY25">
            <v>0.38072561330071969</v>
          </cell>
          <cell r="BZ25">
            <v>0.38072561330071969</v>
          </cell>
          <cell r="CA25">
            <v>0.38072561330071969</v>
          </cell>
          <cell r="CB25">
            <v>0.38072561330071969</v>
          </cell>
          <cell r="CC25">
            <v>0.38072561330071969</v>
          </cell>
          <cell r="CD25">
            <v>0.38072561330071969</v>
          </cell>
          <cell r="CE25">
            <v>0.38072561330071969</v>
          </cell>
          <cell r="CF25">
            <v>0.38072561330071969</v>
          </cell>
          <cell r="CG25">
            <v>0.38072561330071969</v>
          </cell>
          <cell r="CH25">
            <v>0.38072561330071969</v>
          </cell>
          <cell r="CI25">
            <v>0.38072561330071969</v>
          </cell>
          <cell r="CJ25">
            <v>0.38072561330071969</v>
          </cell>
          <cell r="CK25">
            <v>0.38072561330071969</v>
          </cell>
          <cell r="CL25">
            <v>0.38072561330071969</v>
          </cell>
          <cell r="CM25">
            <v>0.38072561330071969</v>
          </cell>
          <cell r="CN25">
            <v>0.38072561330071969</v>
          </cell>
          <cell r="CO25">
            <v>0.38072561330071969</v>
          </cell>
          <cell r="CP25">
            <v>0.38072561330071969</v>
          </cell>
          <cell r="CQ25">
            <v>0.38072561330071969</v>
          </cell>
          <cell r="CR25">
            <v>0.38072561330071969</v>
          </cell>
          <cell r="CS25">
            <v>0.38072561330071969</v>
          </cell>
          <cell r="CT25">
            <v>0.38072561330071969</v>
          </cell>
          <cell r="CU25">
            <v>0.38072561330071969</v>
          </cell>
          <cell r="CV25">
            <v>0.38072561330071969</v>
          </cell>
          <cell r="CW25">
            <v>0.38072561330071969</v>
          </cell>
          <cell r="CX25">
            <v>0.38072561330071969</v>
          </cell>
          <cell r="CY25">
            <v>0.38072561330071969</v>
          </cell>
          <cell r="CZ25">
            <v>0.38072561330071969</v>
          </cell>
          <cell r="DA25">
            <v>0.38072561330071969</v>
          </cell>
          <cell r="DB25">
            <v>0.38072561330071969</v>
          </cell>
          <cell r="DC25">
            <v>0.38072561330071969</v>
          </cell>
          <cell r="DD25">
            <v>0.38072561330071969</v>
          </cell>
          <cell r="DE25">
            <v>0.38072561330071969</v>
          </cell>
          <cell r="DF25">
            <v>0.38072561330071969</v>
          </cell>
          <cell r="DG25">
            <v>0.38072561330071969</v>
          </cell>
          <cell r="DH25">
            <v>0.38072561330071969</v>
          </cell>
          <cell r="DI25">
            <v>0.38072561330071969</v>
          </cell>
          <cell r="DJ25">
            <v>0.38072561330071969</v>
          </cell>
          <cell r="DK25">
            <v>0.38072561330071969</v>
          </cell>
          <cell r="DL25">
            <v>0.38072561330071969</v>
          </cell>
          <cell r="DM25">
            <v>0.38072561330071969</v>
          </cell>
          <cell r="DN25">
            <v>0.38072561330071969</v>
          </cell>
          <cell r="DO25">
            <v>0.38072561330071969</v>
          </cell>
          <cell r="DP25">
            <v>0.38072561330071969</v>
          </cell>
          <cell r="DQ25">
            <v>0.38072561330071969</v>
          </cell>
          <cell r="DR25">
            <v>0.38072561330071969</v>
          </cell>
          <cell r="DS25">
            <v>0.38072561330071969</v>
          </cell>
          <cell r="DT25">
            <v>0.38072561330071969</v>
          </cell>
          <cell r="DU25">
            <v>0.38072561330071969</v>
          </cell>
          <cell r="DV25">
            <v>0.38072561330071969</v>
          </cell>
          <cell r="DW25">
            <v>0.38072561330071969</v>
          </cell>
          <cell r="DX25">
            <v>0.38072561330071969</v>
          </cell>
          <cell r="DY25">
            <v>0.38072561330071969</v>
          </cell>
          <cell r="DZ25">
            <v>0.38072561330071969</v>
          </cell>
          <cell r="EA25">
            <v>0.38072561330071969</v>
          </cell>
          <cell r="EB25">
            <v>0.38072561330071969</v>
          </cell>
          <cell r="EC25">
            <v>0.38072561330071969</v>
          </cell>
          <cell r="ED25">
            <v>0.38072561330071969</v>
          </cell>
          <cell r="EE25">
            <v>0.38072561330071969</v>
          </cell>
          <cell r="EF25">
            <v>0.38072561330071969</v>
          </cell>
          <cell r="EG25">
            <v>0.38072561330071969</v>
          </cell>
          <cell r="EH25">
            <v>0.38072561330071969</v>
          </cell>
          <cell r="EI25">
            <v>0.38072561330071969</v>
          </cell>
          <cell r="EJ25">
            <v>0.38072561330071969</v>
          </cell>
          <cell r="EK25">
            <v>0.38072561330071969</v>
          </cell>
          <cell r="EL25">
            <v>0.38072561330071969</v>
          </cell>
          <cell r="EM25">
            <v>0.38072561330071969</v>
          </cell>
          <cell r="EN25">
            <v>0.38072561330071969</v>
          </cell>
          <cell r="EO25">
            <v>0.38072561330071969</v>
          </cell>
          <cell r="EP25">
            <v>0.38072561330071969</v>
          </cell>
          <cell r="EQ25">
            <v>0.38072561330071969</v>
          </cell>
          <cell r="ER25">
            <v>0.38072561330071969</v>
          </cell>
          <cell r="ES25">
            <v>0.38072561330071969</v>
          </cell>
          <cell r="ET25">
            <v>0.38072561330071969</v>
          </cell>
          <cell r="EU25">
            <v>0.38072561330071969</v>
          </cell>
          <cell r="EV25">
            <v>0.38072561330071969</v>
          </cell>
          <cell r="EW25">
            <v>0.38072561330071969</v>
          </cell>
          <cell r="EX25">
            <v>0.38072561330071969</v>
          </cell>
          <cell r="EY25">
            <v>0.38072561330071969</v>
          </cell>
          <cell r="EZ25">
            <v>0.38072561330071969</v>
          </cell>
          <cell r="FA25">
            <v>0.38072561330071969</v>
          </cell>
          <cell r="FB25">
            <v>0.38072561330071969</v>
          </cell>
          <cell r="FC25">
            <v>0.38072561330071969</v>
          </cell>
          <cell r="FD25">
            <v>0.38072561330071969</v>
          </cell>
          <cell r="FE25">
            <v>0.38072561330071969</v>
          </cell>
          <cell r="FF25">
            <v>0.38072561330071969</v>
          </cell>
          <cell r="FG25">
            <v>0.38072561330071969</v>
          </cell>
          <cell r="FH25">
            <v>0.38072561330071969</v>
          </cell>
          <cell r="FI25">
            <v>0.38072561330071969</v>
          </cell>
          <cell r="FJ25">
            <v>0.38072561330071969</v>
          </cell>
          <cell r="FK25">
            <v>0.38072561330071969</v>
          </cell>
          <cell r="FL25">
            <v>0.38072561330071969</v>
          </cell>
          <cell r="FM25">
            <v>0.38072561330071969</v>
          </cell>
          <cell r="FN25">
            <v>0.38072561330071969</v>
          </cell>
          <cell r="FO25">
            <v>0.38072561330071969</v>
          </cell>
          <cell r="FP25">
            <v>0.38072561330071969</v>
          </cell>
          <cell r="FQ25">
            <v>0.38072561330071969</v>
          </cell>
          <cell r="FR25">
            <v>0.38072561330071969</v>
          </cell>
          <cell r="FS25">
            <v>0.38072561330071969</v>
          </cell>
          <cell r="FT25">
            <v>0.38072561330071969</v>
          </cell>
          <cell r="FU25">
            <v>0.38072561330071969</v>
          </cell>
          <cell r="FV25">
            <v>0.38072561330071969</v>
          </cell>
          <cell r="FW25">
            <v>0.38072561330071969</v>
          </cell>
          <cell r="FX25">
            <v>0.38072561330071969</v>
          </cell>
          <cell r="FY25">
            <v>0.38072561330071969</v>
          </cell>
          <cell r="FZ25">
            <v>0.38072561330071969</v>
          </cell>
          <cell r="GA25">
            <v>0.38072561330071969</v>
          </cell>
          <cell r="GB25">
            <v>0.38072561330071969</v>
          </cell>
          <cell r="GC25">
            <v>0.38072561330071969</v>
          </cell>
          <cell r="GE25">
            <v>0.38072561330071969</v>
          </cell>
          <cell r="GF25">
            <v>0.38072561330071969</v>
          </cell>
          <cell r="GG25">
            <v>0.38072561330071969</v>
          </cell>
          <cell r="GH25">
            <v>0.38072561330071969</v>
          </cell>
          <cell r="GI25">
            <v>0.38072561330071969</v>
          </cell>
          <cell r="GJ25">
            <v>0.38072561330071969</v>
          </cell>
          <cell r="GK25">
            <v>0.38072561330071969</v>
          </cell>
          <cell r="GL25">
            <v>0.38072561330071969</v>
          </cell>
          <cell r="GM25">
            <v>0.38072561330071969</v>
          </cell>
          <cell r="GN25">
            <v>0.38072561330071969</v>
          </cell>
          <cell r="GO25">
            <v>0.38072561330071969</v>
          </cell>
          <cell r="GP25">
            <v>0.38072561330071969</v>
          </cell>
          <cell r="GQ25">
            <v>0.38072561330071969</v>
          </cell>
          <cell r="GR25">
            <v>0.38072561330071969</v>
          </cell>
          <cell r="GS25">
            <v>0.38072561330071969</v>
          </cell>
          <cell r="GT25">
            <v>0.38072561330071969</v>
          </cell>
          <cell r="GU25">
            <v>0.38072561330071969</v>
          </cell>
          <cell r="GV25">
            <v>0.38072561330071969</v>
          </cell>
          <cell r="GW25">
            <v>0.38072561330071969</v>
          </cell>
          <cell r="GX25">
            <v>0.38072561330071969</v>
          </cell>
          <cell r="GY25">
            <v>0.38072561330071969</v>
          </cell>
          <cell r="GZ25">
            <v>0.38072561330071969</v>
          </cell>
          <cell r="HA25">
            <v>0.38072561330071969</v>
          </cell>
          <cell r="HB25">
            <v>0.38072561330071969</v>
          </cell>
          <cell r="HC25">
            <v>0.38072561330071969</v>
          </cell>
          <cell r="HD25">
            <v>0.38072561330071969</v>
          </cell>
          <cell r="HE25">
            <v>0.38072561330071969</v>
          </cell>
          <cell r="HF25">
            <v>0.38072561330071969</v>
          </cell>
          <cell r="HG25">
            <v>0.38072561330071969</v>
          </cell>
          <cell r="HH25">
            <v>0.38072561330071969</v>
          </cell>
          <cell r="HI25">
            <v>0.38072561330071969</v>
          </cell>
          <cell r="HJ25">
            <v>0.38072561330071969</v>
          </cell>
          <cell r="HK25">
            <v>0.38072561330071969</v>
          </cell>
          <cell r="HL25">
            <v>0.38072561330071969</v>
          </cell>
          <cell r="HM25">
            <v>0.38072561330071969</v>
          </cell>
          <cell r="HN25">
            <v>0.38072561330071969</v>
          </cell>
          <cell r="HO25">
            <v>0.38072561330071969</v>
          </cell>
          <cell r="HP25">
            <v>0.38072561330071969</v>
          </cell>
          <cell r="HQ25">
            <v>0.38072561330071969</v>
          </cell>
          <cell r="HR25">
            <v>0.38072561330071969</v>
          </cell>
          <cell r="HS25">
            <v>0.38072561330071969</v>
          </cell>
          <cell r="HT25">
            <v>0.38072561330071969</v>
          </cell>
          <cell r="HU25">
            <v>0.38072561330071969</v>
          </cell>
          <cell r="HV25">
            <v>0.38072561330071969</v>
          </cell>
          <cell r="HW25">
            <v>0.38072561330071969</v>
          </cell>
          <cell r="HX25">
            <v>0.38072561330071969</v>
          </cell>
          <cell r="HY25">
            <v>0.38072561330071969</v>
          </cell>
          <cell r="HZ25">
            <v>0.38072561330071969</v>
          </cell>
          <cell r="IA25">
            <v>0.38072561330071969</v>
          </cell>
          <cell r="IB25">
            <v>0.38072561330071969</v>
          </cell>
          <cell r="IC25">
            <v>0.38072561330071969</v>
          </cell>
          <cell r="ID25">
            <v>0.38072561330071969</v>
          </cell>
          <cell r="IE25">
            <v>0.38072561330071969</v>
          </cell>
          <cell r="IF25">
            <v>0.38072561330071969</v>
          </cell>
          <cell r="IG25">
            <v>0.38072561330071969</v>
          </cell>
          <cell r="IH25">
            <v>0.38072561330071969</v>
          </cell>
          <cell r="II25">
            <v>0.38072561330071969</v>
          </cell>
          <cell r="IJ25">
            <v>0.38072561330071969</v>
          </cell>
          <cell r="IK25">
            <v>0.38072561330071969</v>
          </cell>
          <cell r="IL25">
            <v>0.38072561330071969</v>
          </cell>
          <cell r="IM25">
            <v>0.38072561330071969</v>
          </cell>
          <cell r="IN25">
            <v>0.38072561330071969</v>
          </cell>
          <cell r="IO25">
            <v>0.38072561330071969</v>
          </cell>
          <cell r="IP25">
            <v>0.38072561330071969</v>
          </cell>
          <cell r="IQ25">
            <v>0.38072561330071969</v>
          </cell>
          <cell r="IR25">
            <v>0.38072561330071969</v>
          </cell>
          <cell r="IS25">
            <v>0.38072561330071969</v>
          </cell>
          <cell r="IT25">
            <v>0.38072561330071969</v>
          </cell>
          <cell r="IU25">
            <v>0.38072561330071969</v>
          </cell>
          <cell r="IV25">
            <v>0.38072561330071969</v>
          </cell>
          <cell r="IW25">
            <v>0.38072561330071969</v>
          </cell>
          <cell r="IX25">
            <v>0.38072561330071969</v>
          </cell>
          <cell r="IY25">
            <v>0.38072561330071969</v>
          </cell>
          <cell r="IZ25">
            <v>0.38072561330071969</v>
          </cell>
          <cell r="JA25">
            <v>0.38072561330071969</v>
          </cell>
          <cell r="JB25">
            <v>0.38072561330071969</v>
          </cell>
          <cell r="JC25">
            <v>0.38072561330071969</v>
          </cell>
          <cell r="JD25">
            <v>0.38072561330071969</v>
          </cell>
          <cell r="JE25">
            <v>0.38072561330071969</v>
          </cell>
          <cell r="JF25">
            <v>0.38072561330071969</v>
          </cell>
          <cell r="JG25">
            <v>0.38072561330071969</v>
          </cell>
          <cell r="JH25">
            <v>0.38072561330071969</v>
          </cell>
          <cell r="JI25">
            <v>0.38072561330071969</v>
          </cell>
          <cell r="JJ25">
            <v>0.38072561330071969</v>
          </cell>
          <cell r="JK25">
            <v>0.38072561330071969</v>
          </cell>
          <cell r="JL25">
            <v>0.38072561330071969</v>
          </cell>
          <cell r="JM25">
            <v>0.38072561330071969</v>
          </cell>
          <cell r="JN25">
            <v>0.38072561330071969</v>
          </cell>
          <cell r="JO25">
            <v>0.38072561330071969</v>
          </cell>
          <cell r="JP25">
            <v>0.38072561330071969</v>
          </cell>
          <cell r="JQ25">
            <v>0.38072561330071969</v>
          </cell>
          <cell r="JR25">
            <v>0.38072561330071969</v>
          </cell>
          <cell r="JS25">
            <v>0.38072561330071969</v>
          </cell>
          <cell r="JT25">
            <v>0.38072561330071969</v>
          </cell>
          <cell r="JU25">
            <v>0.38072561330071969</v>
          </cell>
          <cell r="JV25">
            <v>0.38072561330071969</v>
          </cell>
          <cell r="JW25">
            <v>0.38072561330071969</v>
          </cell>
          <cell r="JX25">
            <v>0.38072561330071969</v>
          </cell>
          <cell r="JY25">
            <v>0.38072561330071969</v>
          </cell>
          <cell r="JZ25">
            <v>0.38072561330071969</v>
          </cell>
          <cell r="KA25">
            <v>0.38072561330071969</v>
          </cell>
          <cell r="KB25">
            <v>0.38072561330071969</v>
          </cell>
          <cell r="KC25">
            <v>0.38072561330071969</v>
          </cell>
          <cell r="KD25">
            <v>0.38072561330071969</v>
          </cell>
          <cell r="KE25">
            <v>0.38072561330071969</v>
          </cell>
          <cell r="KF25">
            <v>0.38072561330071969</v>
          </cell>
        </row>
        <row r="26">
          <cell r="C26" t="str">
            <v>GPC</v>
          </cell>
          <cell r="E26">
            <v>0.3867924505</v>
          </cell>
          <cell r="F26">
            <v>0.3867924505</v>
          </cell>
          <cell r="G26">
            <v>0.3867924505</v>
          </cell>
          <cell r="H26">
            <v>0.3867924505</v>
          </cell>
          <cell r="I26">
            <v>0.3867924505</v>
          </cell>
          <cell r="J26">
            <v>0.3867924505</v>
          </cell>
          <cell r="K26">
            <v>0.3867924505</v>
          </cell>
          <cell r="L26">
            <v>0.3867924505</v>
          </cell>
          <cell r="M26">
            <v>0.3867924505</v>
          </cell>
          <cell r="N26">
            <v>0.3867924505</v>
          </cell>
          <cell r="O26">
            <v>0.3867924505</v>
          </cell>
          <cell r="P26">
            <v>0.3867924505</v>
          </cell>
          <cell r="Q26">
            <v>0.3867924505</v>
          </cell>
          <cell r="R26">
            <v>0.3867924505</v>
          </cell>
          <cell r="S26">
            <v>0.3867924505</v>
          </cell>
          <cell r="T26">
            <v>0.3867924505</v>
          </cell>
          <cell r="U26">
            <v>0.3867924505</v>
          </cell>
          <cell r="V26">
            <v>0.3867924505</v>
          </cell>
          <cell r="W26">
            <v>0.3867924505</v>
          </cell>
          <cell r="X26">
            <v>0.3867924505</v>
          </cell>
          <cell r="Y26">
            <v>0.3867924505</v>
          </cell>
          <cell r="Z26">
            <v>0.3867924505</v>
          </cell>
          <cell r="AA26">
            <v>0.3867924505</v>
          </cell>
          <cell r="AB26">
            <v>0.3867924505</v>
          </cell>
          <cell r="AC26">
            <v>0.3867924505</v>
          </cell>
          <cell r="AD26">
            <v>0.3867924505</v>
          </cell>
          <cell r="AE26">
            <v>0.3867924505</v>
          </cell>
          <cell r="AF26">
            <v>0.3867924505</v>
          </cell>
          <cell r="AG26">
            <v>0.3867924505</v>
          </cell>
          <cell r="AH26">
            <v>0.3867924505</v>
          </cell>
          <cell r="AI26">
            <v>0.3867924505</v>
          </cell>
          <cell r="AJ26">
            <v>0.3867924505</v>
          </cell>
          <cell r="AK26">
            <v>0.3867924505</v>
          </cell>
          <cell r="AL26">
            <v>0.3867924505</v>
          </cell>
          <cell r="AM26">
            <v>0.3867924505</v>
          </cell>
          <cell r="AN26">
            <v>0.3867924505</v>
          </cell>
          <cell r="AO26">
            <v>0.3867924505</v>
          </cell>
          <cell r="AP26">
            <v>0.3867924505</v>
          </cell>
          <cell r="AQ26">
            <v>0.3867924505</v>
          </cell>
          <cell r="AR26">
            <v>0.3867924505</v>
          </cell>
          <cell r="AS26">
            <v>0.3867924505</v>
          </cell>
          <cell r="AT26">
            <v>0.3867924505</v>
          </cell>
          <cell r="AU26">
            <v>0.3867924505</v>
          </cell>
          <cell r="AV26">
            <v>0.3867924505</v>
          </cell>
          <cell r="AW26">
            <v>0.3867924505</v>
          </cell>
          <cell r="AX26">
            <v>0.3867924505</v>
          </cell>
          <cell r="AY26">
            <v>0.3867924505</v>
          </cell>
          <cell r="AZ26">
            <v>0.3867924505</v>
          </cell>
          <cell r="BA26">
            <v>0.3867924505</v>
          </cell>
          <cell r="BB26">
            <v>0.3867924505</v>
          </cell>
          <cell r="BC26">
            <v>0.3867924505</v>
          </cell>
          <cell r="BD26">
            <v>0.3867924505</v>
          </cell>
          <cell r="BE26">
            <v>0.3867924505</v>
          </cell>
          <cell r="BF26">
            <v>0.3867924505</v>
          </cell>
          <cell r="BG26">
            <v>0.3867924505</v>
          </cell>
          <cell r="BH26">
            <v>0.3867924505</v>
          </cell>
          <cell r="BI26">
            <v>0.3867924505</v>
          </cell>
          <cell r="BJ26">
            <v>0.3867924505</v>
          </cell>
          <cell r="BK26">
            <v>0.3867924505</v>
          </cell>
          <cell r="BL26">
            <v>0.3867924505</v>
          </cell>
          <cell r="BM26">
            <v>0.3867924505</v>
          </cell>
          <cell r="BN26">
            <v>0.3867924505</v>
          </cell>
          <cell r="BO26">
            <v>0.3867924505</v>
          </cell>
          <cell r="BP26">
            <v>0.3867924505</v>
          </cell>
          <cell r="BQ26">
            <v>0.3867924505</v>
          </cell>
          <cell r="BR26">
            <v>0.3867924505</v>
          </cell>
          <cell r="BS26">
            <v>0.3867924505</v>
          </cell>
          <cell r="BT26">
            <v>0.3867924505</v>
          </cell>
          <cell r="BU26">
            <v>0.3867924505</v>
          </cell>
          <cell r="BV26">
            <v>0.3867924505</v>
          </cell>
          <cell r="BW26">
            <v>0.3867924505</v>
          </cell>
          <cell r="BX26">
            <v>0.3867924505</v>
          </cell>
          <cell r="BY26">
            <v>0.3867924505</v>
          </cell>
          <cell r="BZ26">
            <v>0.3867924505</v>
          </cell>
          <cell r="CA26">
            <v>0.3867924505</v>
          </cell>
          <cell r="CB26">
            <v>0.3867924505</v>
          </cell>
          <cell r="CC26">
            <v>0.3867924505</v>
          </cell>
          <cell r="CD26">
            <v>0.3867924505</v>
          </cell>
          <cell r="CE26">
            <v>0.3867924505</v>
          </cell>
          <cell r="CF26">
            <v>0.3867924505</v>
          </cell>
          <cell r="CG26">
            <v>0.3867924505</v>
          </cell>
          <cell r="CH26">
            <v>0.3867924505</v>
          </cell>
          <cell r="CI26">
            <v>0.3867924505</v>
          </cell>
          <cell r="CJ26">
            <v>0.3867924505</v>
          </cell>
          <cell r="CK26">
            <v>0.3867924505</v>
          </cell>
          <cell r="CL26">
            <v>0.3867924505</v>
          </cell>
          <cell r="CM26">
            <v>0.3867924505</v>
          </cell>
          <cell r="CN26">
            <v>0.3867924505</v>
          </cell>
          <cell r="CO26">
            <v>0.3867924505</v>
          </cell>
          <cell r="CP26">
            <v>0.3867924505</v>
          </cell>
          <cell r="CQ26">
            <v>0.3867924505</v>
          </cell>
          <cell r="CR26">
            <v>0.3867924505</v>
          </cell>
          <cell r="CS26">
            <v>0.3867924505</v>
          </cell>
          <cell r="CT26">
            <v>0.3867924505</v>
          </cell>
          <cell r="CU26">
            <v>0.3867924505</v>
          </cell>
          <cell r="CV26">
            <v>0.3867924505</v>
          </cell>
          <cell r="CW26">
            <v>0.3867924505</v>
          </cell>
          <cell r="CX26">
            <v>0.3867924505</v>
          </cell>
          <cell r="CY26">
            <v>0.3867924505</v>
          </cell>
          <cell r="CZ26">
            <v>0.3867924505</v>
          </cell>
          <cell r="DA26">
            <v>0.3867924505</v>
          </cell>
          <cell r="DB26">
            <v>0.3867924505</v>
          </cell>
          <cell r="DC26">
            <v>0.3867924505</v>
          </cell>
          <cell r="DD26">
            <v>0.3867924505</v>
          </cell>
          <cell r="DE26">
            <v>0.3867924505</v>
          </cell>
          <cell r="DF26">
            <v>0.3867924505</v>
          </cell>
          <cell r="DG26">
            <v>0.3867924505</v>
          </cell>
          <cell r="DH26">
            <v>0.3867924505</v>
          </cell>
          <cell r="DI26">
            <v>0.3867924505</v>
          </cell>
          <cell r="DJ26">
            <v>0.3867924505</v>
          </cell>
          <cell r="DK26">
            <v>0.3867924505</v>
          </cell>
          <cell r="DL26">
            <v>0.3867924505</v>
          </cell>
          <cell r="DM26">
            <v>0.3867924505</v>
          </cell>
          <cell r="DN26">
            <v>0.3867924505</v>
          </cell>
          <cell r="DO26">
            <v>0.3867924505</v>
          </cell>
          <cell r="DP26">
            <v>0.3867924505</v>
          </cell>
          <cell r="DQ26">
            <v>0.3867924505</v>
          </cell>
          <cell r="DR26">
            <v>0.3867924505</v>
          </cell>
          <cell r="DS26">
            <v>0.3867924505</v>
          </cell>
          <cell r="DT26">
            <v>0.3867924505</v>
          </cell>
          <cell r="DU26">
            <v>0.3867924505</v>
          </cell>
          <cell r="DV26">
            <v>0.3867924505</v>
          </cell>
          <cell r="DW26">
            <v>0.3867924505</v>
          </cell>
          <cell r="DX26">
            <v>0.3867924505</v>
          </cell>
          <cell r="DY26">
            <v>0.3867924505</v>
          </cell>
          <cell r="DZ26">
            <v>0.3867924505</v>
          </cell>
          <cell r="EA26">
            <v>0.3867924505</v>
          </cell>
          <cell r="EB26">
            <v>0.3867924505</v>
          </cell>
          <cell r="EC26">
            <v>0.3867924505</v>
          </cell>
          <cell r="ED26">
            <v>0.3867924505</v>
          </cell>
          <cell r="EE26">
            <v>0.3867924505</v>
          </cell>
          <cell r="EF26">
            <v>0.3867924505</v>
          </cell>
          <cell r="EG26">
            <v>0.3867924505</v>
          </cell>
          <cell r="EH26">
            <v>0.3867924505</v>
          </cell>
          <cell r="EI26">
            <v>0.3867924505</v>
          </cell>
          <cell r="EJ26">
            <v>0.3867924505</v>
          </cell>
          <cell r="EK26">
            <v>0.3867924505</v>
          </cell>
          <cell r="EL26">
            <v>0.3867924505</v>
          </cell>
          <cell r="EM26">
            <v>0.3867924505</v>
          </cell>
          <cell r="EN26">
            <v>0.3867924505</v>
          </cell>
          <cell r="EO26">
            <v>0.3867924505</v>
          </cell>
          <cell r="EP26">
            <v>0.3867924505</v>
          </cell>
          <cell r="EQ26">
            <v>0.3867924505</v>
          </cell>
          <cell r="ER26">
            <v>0.3867924505</v>
          </cell>
          <cell r="ES26">
            <v>0.3867924505</v>
          </cell>
          <cell r="ET26">
            <v>0.3867924505</v>
          </cell>
          <cell r="EU26">
            <v>0.3867924505</v>
          </cell>
          <cell r="EV26">
            <v>0.3867924505</v>
          </cell>
          <cell r="EW26">
            <v>0.3867924505</v>
          </cell>
          <cell r="EX26">
            <v>0.3867924505</v>
          </cell>
          <cell r="EY26">
            <v>0.3867924505</v>
          </cell>
          <cell r="EZ26">
            <v>0.3867924505</v>
          </cell>
          <cell r="FA26">
            <v>0.3867924505</v>
          </cell>
          <cell r="FB26">
            <v>0.3867924505</v>
          </cell>
          <cell r="FC26">
            <v>0.3867924505</v>
          </cell>
          <cell r="FD26">
            <v>0.3867924505</v>
          </cell>
          <cell r="FE26">
            <v>0.3867924505</v>
          </cell>
          <cell r="FF26">
            <v>0.3867924505</v>
          </cell>
          <cell r="FG26">
            <v>0.3867924505</v>
          </cell>
          <cell r="FH26">
            <v>0.3867924505</v>
          </cell>
          <cell r="FI26">
            <v>0.3867924505</v>
          </cell>
          <cell r="FJ26">
            <v>0.3867924505</v>
          </cell>
          <cell r="FK26">
            <v>0.3867924505</v>
          </cell>
          <cell r="FL26">
            <v>0.3867924505</v>
          </cell>
          <cell r="FM26">
            <v>0.3867924505</v>
          </cell>
          <cell r="FN26">
            <v>0.3867924505</v>
          </cell>
          <cell r="FO26">
            <v>0.3867924505</v>
          </cell>
          <cell r="FP26">
            <v>0.3867924505</v>
          </cell>
          <cell r="FQ26">
            <v>0.3867924505</v>
          </cell>
          <cell r="FR26">
            <v>0.3867924505</v>
          </cell>
          <cell r="FS26">
            <v>0.3867924505</v>
          </cell>
          <cell r="FT26">
            <v>0.3867924505</v>
          </cell>
          <cell r="FU26">
            <v>0.3867924505</v>
          </cell>
          <cell r="FV26">
            <v>0.3867924505</v>
          </cell>
          <cell r="FW26">
            <v>0.3867924505</v>
          </cell>
          <cell r="FX26">
            <v>0.3867924505</v>
          </cell>
          <cell r="FY26">
            <v>0.3867924505</v>
          </cell>
          <cell r="FZ26">
            <v>0.3867924505</v>
          </cell>
          <cell r="GA26">
            <v>0.3867924505</v>
          </cell>
          <cell r="GB26">
            <v>0.3867924505</v>
          </cell>
          <cell r="GC26">
            <v>0.3867924505</v>
          </cell>
          <cell r="GE26">
            <v>0.3867924505</v>
          </cell>
          <cell r="GF26">
            <v>0.3867924505</v>
          </cell>
          <cell r="GG26">
            <v>0.3867924505</v>
          </cell>
          <cell r="GH26">
            <v>0.3867924505</v>
          </cell>
          <cell r="GI26">
            <v>0.3867924505</v>
          </cell>
          <cell r="GJ26">
            <v>0.3867924505</v>
          </cell>
          <cell r="GK26">
            <v>0.3867924505</v>
          </cell>
          <cell r="GL26">
            <v>0.3867924505</v>
          </cell>
          <cell r="GM26">
            <v>0.3867924505</v>
          </cell>
          <cell r="GN26">
            <v>0.3867924505</v>
          </cell>
          <cell r="GO26">
            <v>0.3867924505</v>
          </cell>
          <cell r="GP26">
            <v>0.3867924505</v>
          </cell>
          <cell r="GQ26">
            <v>0.3867924505</v>
          </cell>
          <cell r="GR26">
            <v>0.3867924505</v>
          </cell>
          <cell r="GS26">
            <v>0.3867924505</v>
          </cell>
          <cell r="GT26">
            <v>0.3867924505</v>
          </cell>
          <cell r="GU26">
            <v>0.3867924505</v>
          </cell>
          <cell r="GV26">
            <v>0.3867924505</v>
          </cell>
          <cell r="GW26">
            <v>0.3867924505</v>
          </cell>
          <cell r="GX26">
            <v>0.3867924505</v>
          </cell>
          <cell r="GY26">
            <v>0.3867924505</v>
          </cell>
          <cell r="GZ26">
            <v>0.3867924505</v>
          </cell>
          <cell r="HA26">
            <v>0.3867924505</v>
          </cell>
          <cell r="HB26">
            <v>0.3867924505</v>
          </cell>
          <cell r="HC26">
            <v>0.3867924505</v>
          </cell>
          <cell r="HD26">
            <v>0.3867924505</v>
          </cell>
          <cell r="HE26">
            <v>0.3867924505</v>
          </cell>
          <cell r="HF26">
            <v>0.3867924505</v>
          </cell>
          <cell r="HG26">
            <v>0.3867924505</v>
          </cell>
          <cell r="HH26">
            <v>0.3867924505</v>
          </cell>
          <cell r="HI26">
            <v>0.3867924505</v>
          </cell>
          <cell r="HJ26">
            <v>0.3867924505</v>
          </cell>
          <cell r="HK26">
            <v>0.3867924505</v>
          </cell>
          <cell r="HL26">
            <v>0.3867924505</v>
          </cell>
          <cell r="HM26">
            <v>0.3867924505</v>
          </cell>
          <cell r="HN26">
            <v>0.3867924505</v>
          </cell>
          <cell r="HO26">
            <v>0.3867924505</v>
          </cell>
          <cell r="HP26">
            <v>0.3867924505</v>
          </cell>
          <cell r="HQ26">
            <v>0.3867924505</v>
          </cell>
          <cell r="HR26">
            <v>0.3867924505</v>
          </cell>
          <cell r="HS26">
            <v>0.3867924505</v>
          </cell>
          <cell r="HT26">
            <v>0.3867924505</v>
          </cell>
          <cell r="HU26">
            <v>0.3867924505</v>
          </cell>
          <cell r="HV26">
            <v>0.3867924505</v>
          </cell>
          <cell r="HW26">
            <v>0.3867924505</v>
          </cell>
          <cell r="HX26">
            <v>0.3867924505</v>
          </cell>
          <cell r="HY26">
            <v>0.3867924505</v>
          </cell>
          <cell r="HZ26">
            <v>0.3867924505</v>
          </cell>
          <cell r="IA26">
            <v>0.3867924505</v>
          </cell>
          <cell r="IB26">
            <v>0.3867924505</v>
          </cell>
          <cell r="IC26">
            <v>0.3867924505</v>
          </cell>
          <cell r="ID26">
            <v>0.3867924505</v>
          </cell>
          <cell r="IE26">
            <v>0.3867924505</v>
          </cell>
          <cell r="IF26">
            <v>0.3867924505</v>
          </cell>
          <cell r="IG26">
            <v>0.3867924505</v>
          </cell>
          <cell r="IH26">
            <v>0.3867924505</v>
          </cell>
          <cell r="II26">
            <v>0.3867924505</v>
          </cell>
          <cell r="IJ26">
            <v>0.3867924505</v>
          </cell>
          <cell r="IK26">
            <v>0.3867924505</v>
          </cell>
          <cell r="IL26">
            <v>0.3867924505</v>
          </cell>
          <cell r="IM26">
            <v>0.3867924505</v>
          </cell>
          <cell r="IN26">
            <v>0.3867924505</v>
          </cell>
          <cell r="IO26">
            <v>0.3867924505</v>
          </cell>
          <cell r="IP26">
            <v>0.3867924505</v>
          </cell>
          <cell r="IQ26">
            <v>0.3867924505</v>
          </cell>
          <cell r="IR26">
            <v>0.3867924505</v>
          </cell>
          <cell r="IS26">
            <v>0.3867924505</v>
          </cell>
          <cell r="IT26">
            <v>0.3867924505</v>
          </cell>
          <cell r="IU26">
            <v>0.3867924505</v>
          </cell>
          <cell r="IV26">
            <v>0.3867924505</v>
          </cell>
          <cell r="IW26">
            <v>0.3867924505</v>
          </cell>
          <cell r="IX26">
            <v>0.3867924505</v>
          </cell>
          <cell r="IY26">
            <v>0.3867924505</v>
          </cell>
          <cell r="IZ26">
            <v>0.3867924505</v>
          </cell>
          <cell r="JA26">
            <v>0.3867924505</v>
          </cell>
          <cell r="JB26">
            <v>0.3867924505</v>
          </cell>
          <cell r="JC26">
            <v>0.3867924505</v>
          </cell>
          <cell r="JD26">
            <v>0.3867924505</v>
          </cell>
          <cell r="JE26">
            <v>0.3867924505</v>
          </cell>
          <cell r="JF26">
            <v>0.3867924505</v>
          </cell>
          <cell r="JG26">
            <v>0.3867924505</v>
          </cell>
          <cell r="JH26">
            <v>0.3867924505</v>
          </cell>
          <cell r="JI26">
            <v>0.3867924505</v>
          </cell>
          <cell r="JJ26">
            <v>0.3867924505</v>
          </cell>
          <cell r="JK26">
            <v>0.3867924505</v>
          </cell>
          <cell r="JL26">
            <v>0.3867924505</v>
          </cell>
          <cell r="JM26">
            <v>0.3867924505</v>
          </cell>
          <cell r="JN26">
            <v>0.3867924505</v>
          </cell>
          <cell r="JO26">
            <v>0.3867924505</v>
          </cell>
          <cell r="JP26">
            <v>0.3867924505</v>
          </cell>
          <cell r="JQ26">
            <v>0.3867924505</v>
          </cell>
          <cell r="JR26">
            <v>0.3867924505</v>
          </cell>
          <cell r="JS26">
            <v>0.3867924505</v>
          </cell>
          <cell r="JT26">
            <v>0.3867924505</v>
          </cell>
          <cell r="JU26">
            <v>0.3867924505</v>
          </cell>
          <cell r="JV26">
            <v>0.3867924505</v>
          </cell>
          <cell r="JW26">
            <v>0.3867924505</v>
          </cell>
          <cell r="JX26">
            <v>0.3867924505</v>
          </cell>
          <cell r="JY26">
            <v>0.3867924505</v>
          </cell>
          <cell r="JZ26">
            <v>0.3867924505</v>
          </cell>
          <cell r="KA26">
            <v>0.3867924505</v>
          </cell>
          <cell r="KB26">
            <v>0.3867924505</v>
          </cell>
          <cell r="KC26">
            <v>0.3867924505</v>
          </cell>
          <cell r="KD26">
            <v>0.3867924505</v>
          </cell>
          <cell r="KE26">
            <v>0.3867924505</v>
          </cell>
          <cell r="KF26">
            <v>0.3867924505</v>
          </cell>
        </row>
        <row r="27">
          <cell r="C27" t="str">
            <v>GULF</v>
          </cell>
          <cell r="E27">
            <v>0.38574999999999998</v>
          </cell>
          <cell r="F27">
            <v>0.38574999999999998</v>
          </cell>
          <cell r="G27">
            <v>0.38574999999999998</v>
          </cell>
          <cell r="H27">
            <v>0.38574999999999998</v>
          </cell>
          <cell r="I27">
            <v>0.38574999999999998</v>
          </cell>
          <cell r="J27">
            <v>0.38574999999999998</v>
          </cell>
          <cell r="K27">
            <v>0.38574999999999998</v>
          </cell>
          <cell r="L27">
            <v>0.38574999999999998</v>
          </cell>
          <cell r="M27">
            <v>0.38574999999999998</v>
          </cell>
          <cell r="N27">
            <v>0.38574999999999998</v>
          </cell>
          <cell r="O27">
            <v>0.38574999999999998</v>
          </cell>
          <cell r="P27">
            <v>0.38574999999999998</v>
          </cell>
          <cell r="Q27">
            <v>0.38574999999999998</v>
          </cell>
          <cell r="R27">
            <v>0.38574999999999998</v>
          </cell>
          <cell r="S27">
            <v>0.38574999999999998</v>
          </cell>
          <cell r="T27">
            <v>0.38574999999999998</v>
          </cell>
          <cell r="U27">
            <v>0.38574999999999998</v>
          </cell>
          <cell r="V27">
            <v>0.38574999999999998</v>
          </cell>
          <cell r="W27">
            <v>0.38574999999999998</v>
          </cell>
          <cell r="X27">
            <v>0.38574999999999998</v>
          </cell>
          <cell r="Y27">
            <v>0.38574999999999998</v>
          </cell>
          <cell r="Z27">
            <v>0.38574999999999998</v>
          </cell>
          <cell r="AA27">
            <v>0.38574999999999998</v>
          </cell>
          <cell r="AB27">
            <v>0.38574999999999998</v>
          </cell>
          <cell r="AC27">
            <v>0.38574999999999998</v>
          </cell>
          <cell r="AD27">
            <v>0.38574999999999998</v>
          </cell>
          <cell r="AE27">
            <v>0.38574999999999998</v>
          </cell>
          <cell r="AF27">
            <v>0.38574999999999998</v>
          </cell>
          <cell r="AG27">
            <v>0.38574999999999998</v>
          </cell>
          <cell r="AH27">
            <v>0.38574999999999998</v>
          </cell>
          <cell r="AI27">
            <v>0.38574999999999998</v>
          </cell>
          <cell r="AJ27">
            <v>0.38574999999999998</v>
          </cell>
          <cell r="AK27">
            <v>0.38574999999999998</v>
          </cell>
          <cell r="AL27">
            <v>0.38574999999999998</v>
          </cell>
          <cell r="AM27">
            <v>0.38574999999999998</v>
          </cell>
          <cell r="AN27">
            <v>0.38574999999999998</v>
          </cell>
          <cell r="AO27">
            <v>0.38574999999999998</v>
          </cell>
          <cell r="AP27">
            <v>0.38574999999999998</v>
          </cell>
          <cell r="AQ27">
            <v>0.38574999999999998</v>
          </cell>
          <cell r="AR27">
            <v>0.38574999999999998</v>
          </cell>
          <cell r="AS27">
            <v>0.38574999999999998</v>
          </cell>
          <cell r="AT27">
            <v>0.38574999999999998</v>
          </cell>
          <cell r="AU27">
            <v>0.38574999999999998</v>
          </cell>
          <cell r="AV27">
            <v>0.38574999999999998</v>
          </cell>
          <cell r="AW27">
            <v>0.38574999999999998</v>
          </cell>
          <cell r="AX27">
            <v>0.38574999999999998</v>
          </cell>
          <cell r="AY27">
            <v>0.38574999999999998</v>
          </cell>
          <cell r="AZ27">
            <v>0.38574999999999998</v>
          </cell>
          <cell r="BA27">
            <v>0.38574999999999998</v>
          </cell>
          <cell r="BB27">
            <v>0.38574999999999998</v>
          </cell>
          <cell r="BC27">
            <v>0.38574999999999998</v>
          </cell>
          <cell r="BD27">
            <v>0.38574999999999998</v>
          </cell>
          <cell r="BE27">
            <v>0.38574999999999998</v>
          </cell>
          <cell r="BF27">
            <v>0.38574999999999998</v>
          </cell>
          <cell r="BG27">
            <v>0.38574999999999998</v>
          </cell>
          <cell r="BH27">
            <v>0.38574999999999998</v>
          </cell>
          <cell r="BI27">
            <v>0.38574999999999998</v>
          </cell>
          <cell r="BJ27">
            <v>0.38574999999999998</v>
          </cell>
          <cell r="BK27">
            <v>0.38574999999999998</v>
          </cell>
          <cell r="BL27">
            <v>0.38574999999999998</v>
          </cell>
          <cell r="BM27">
            <v>0.38574999999999998</v>
          </cell>
          <cell r="BN27">
            <v>0.38574999999999998</v>
          </cell>
          <cell r="BO27">
            <v>0.38574999999999998</v>
          </cell>
          <cell r="BP27">
            <v>0.38574999999999998</v>
          </cell>
          <cell r="BQ27">
            <v>0.38574999999999998</v>
          </cell>
          <cell r="BR27">
            <v>0.38574999999999998</v>
          </cell>
          <cell r="BS27">
            <v>0.38574999999999998</v>
          </cell>
          <cell r="BT27">
            <v>0.38574999999999998</v>
          </cell>
          <cell r="BU27">
            <v>0.38574999999999998</v>
          </cell>
          <cell r="BV27">
            <v>0.38574999999999998</v>
          </cell>
          <cell r="BW27">
            <v>0.38574999999999998</v>
          </cell>
          <cell r="BX27">
            <v>0.38574999999999998</v>
          </cell>
          <cell r="BY27">
            <v>0.38574999999999998</v>
          </cell>
          <cell r="BZ27">
            <v>0.38574999999999998</v>
          </cell>
          <cell r="CA27">
            <v>0.38574999999999998</v>
          </cell>
          <cell r="CB27">
            <v>0.38574999999999998</v>
          </cell>
          <cell r="CC27">
            <v>0.38574999999999998</v>
          </cell>
          <cell r="CD27">
            <v>0.38574999999999998</v>
          </cell>
          <cell r="CE27">
            <v>0.38574999999999998</v>
          </cell>
          <cell r="CF27">
            <v>0.38574999999999998</v>
          </cell>
          <cell r="CG27">
            <v>0.38574999999999998</v>
          </cell>
          <cell r="CH27">
            <v>0.38574999999999998</v>
          </cell>
          <cell r="CI27">
            <v>0.38574999999999998</v>
          </cell>
          <cell r="CJ27">
            <v>0.38574999999999998</v>
          </cell>
          <cell r="CK27">
            <v>0.38574999999999998</v>
          </cell>
          <cell r="CL27">
            <v>0.38574999999999998</v>
          </cell>
          <cell r="CM27">
            <v>0.38574999999999998</v>
          </cell>
          <cell r="CN27">
            <v>0.38574999999999998</v>
          </cell>
          <cell r="CO27">
            <v>0.38574999999999998</v>
          </cell>
          <cell r="CP27">
            <v>0.38574999999999998</v>
          </cell>
          <cell r="CQ27">
            <v>0.38574999999999998</v>
          </cell>
          <cell r="CR27">
            <v>0.38574999999999998</v>
          </cell>
          <cell r="CS27">
            <v>0.38574999999999998</v>
          </cell>
          <cell r="CT27">
            <v>0.38574999999999998</v>
          </cell>
          <cell r="CU27">
            <v>0.38574999999999998</v>
          </cell>
          <cell r="CV27">
            <v>0.38574999999999998</v>
          </cell>
          <cell r="CW27">
            <v>0.38574999999999998</v>
          </cell>
          <cell r="CX27">
            <v>0.38574999999999998</v>
          </cell>
          <cell r="CY27">
            <v>0.38574999999999998</v>
          </cell>
          <cell r="CZ27">
            <v>0.38574999999999998</v>
          </cell>
          <cell r="DA27">
            <v>0.38574999999999998</v>
          </cell>
          <cell r="DB27">
            <v>0.38574999999999998</v>
          </cell>
          <cell r="DC27">
            <v>0.38574999999999998</v>
          </cell>
          <cell r="DD27">
            <v>0.38574999999999998</v>
          </cell>
          <cell r="DE27">
            <v>0.38574999999999998</v>
          </cell>
          <cell r="DF27">
            <v>0.38574999999999998</v>
          </cell>
          <cell r="DG27">
            <v>0.38574999999999998</v>
          </cell>
          <cell r="DH27">
            <v>0.38574999999999998</v>
          </cell>
          <cell r="DI27">
            <v>0.38574999999999998</v>
          </cell>
          <cell r="DJ27">
            <v>0.38574999999999998</v>
          </cell>
          <cell r="DK27">
            <v>0.38574999999999998</v>
          </cell>
          <cell r="DL27">
            <v>0.38574999999999998</v>
          </cell>
          <cell r="DM27">
            <v>0.38574999999999998</v>
          </cell>
          <cell r="DN27">
            <v>0.38574999999999998</v>
          </cell>
          <cell r="DO27">
            <v>0.38574999999999998</v>
          </cell>
          <cell r="DP27">
            <v>0.38574999999999998</v>
          </cell>
          <cell r="DQ27">
            <v>0.38574999999999998</v>
          </cell>
          <cell r="DR27">
            <v>0.38574999999999998</v>
          </cell>
          <cell r="DS27">
            <v>0.38574999999999998</v>
          </cell>
          <cell r="DT27">
            <v>0.38574999999999998</v>
          </cell>
          <cell r="DU27">
            <v>0.38574999999999998</v>
          </cell>
          <cell r="DV27">
            <v>0.38574999999999998</v>
          </cell>
          <cell r="DW27">
            <v>0.38574999999999998</v>
          </cell>
          <cell r="DX27">
            <v>0.38574999999999998</v>
          </cell>
          <cell r="DY27">
            <v>0.38574999999999998</v>
          </cell>
          <cell r="DZ27">
            <v>0.38574999999999998</v>
          </cell>
          <cell r="EA27">
            <v>0.38574999999999998</v>
          </cell>
          <cell r="EB27">
            <v>0.38574999999999998</v>
          </cell>
          <cell r="EC27">
            <v>0.38574999999999998</v>
          </cell>
          <cell r="ED27">
            <v>0.38574999999999998</v>
          </cell>
          <cell r="EE27">
            <v>0.38574999999999998</v>
          </cell>
          <cell r="EF27">
            <v>0.38574999999999998</v>
          </cell>
          <cell r="EG27">
            <v>0.38574999999999998</v>
          </cell>
          <cell r="EH27">
            <v>0.38574999999999998</v>
          </cell>
          <cell r="EI27">
            <v>0.38574999999999998</v>
          </cell>
          <cell r="EJ27">
            <v>0.38574999999999998</v>
          </cell>
          <cell r="EK27">
            <v>0.38574999999999998</v>
          </cell>
          <cell r="EL27">
            <v>0.38574999999999998</v>
          </cell>
          <cell r="EM27">
            <v>0.38574999999999998</v>
          </cell>
          <cell r="EN27">
            <v>0.38574999999999998</v>
          </cell>
          <cell r="EO27">
            <v>0.38574999999999998</v>
          </cell>
          <cell r="EP27">
            <v>0.38574999999999998</v>
          </cell>
          <cell r="EQ27">
            <v>0.38574999999999998</v>
          </cell>
          <cell r="ER27">
            <v>0.38574999999999998</v>
          </cell>
          <cell r="ES27">
            <v>0.38574999999999998</v>
          </cell>
          <cell r="ET27">
            <v>0.38574999999999998</v>
          </cell>
          <cell r="EU27">
            <v>0.38574999999999998</v>
          </cell>
          <cell r="EV27">
            <v>0.38574999999999998</v>
          </cell>
          <cell r="EW27">
            <v>0.38574999999999998</v>
          </cell>
          <cell r="EX27">
            <v>0.38574999999999998</v>
          </cell>
          <cell r="EY27">
            <v>0.38574999999999998</v>
          </cell>
          <cell r="EZ27">
            <v>0.38574999999999998</v>
          </cell>
          <cell r="FA27">
            <v>0.38574999999999998</v>
          </cell>
          <cell r="FB27">
            <v>0.38574999999999998</v>
          </cell>
          <cell r="FC27">
            <v>0.38574999999999998</v>
          </cell>
          <cell r="FD27">
            <v>0.38574999999999998</v>
          </cell>
          <cell r="FE27">
            <v>0.38574999999999998</v>
          </cell>
          <cell r="FF27">
            <v>0.38574999999999998</v>
          </cell>
          <cell r="FG27">
            <v>0.38574999999999998</v>
          </cell>
          <cell r="FH27">
            <v>0.38574999999999998</v>
          </cell>
          <cell r="FI27">
            <v>0.38574999999999998</v>
          </cell>
          <cell r="FJ27">
            <v>0.38574999999999998</v>
          </cell>
          <cell r="FK27">
            <v>0.38574999999999998</v>
          </cell>
          <cell r="FL27">
            <v>0.38574999999999998</v>
          </cell>
          <cell r="FM27">
            <v>0.38574999999999998</v>
          </cell>
          <cell r="FN27">
            <v>0.38574999999999998</v>
          </cell>
          <cell r="FO27">
            <v>0.38574999999999998</v>
          </cell>
          <cell r="FP27">
            <v>0.38574999999999998</v>
          </cell>
          <cell r="FQ27">
            <v>0.38574999999999998</v>
          </cell>
          <cell r="FR27">
            <v>0.38574999999999998</v>
          </cell>
          <cell r="FS27">
            <v>0.38574999999999998</v>
          </cell>
          <cell r="FT27">
            <v>0.38574999999999998</v>
          </cell>
          <cell r="FU27">
            <v>0.38574999999999998</v>
          </cell>
          <cell r="FV27">
            <v>0.38574999999999998</v>
          </cell>
          <cell r="FW27">
            <v>0.38574999999999998</v>
          </cell>
          <cell r="FX27">
            <v>0.38574999999999998</v>
          </cell>
          <cell r="FY27">
            <v>0.38574999999999998</v>
          </cell>
          <cell r="FZ27">
            <v>0.38574999999999998</v>
          </cell>
          <cell r="GA27">
            <v>0.38574999999999998</v>
          </cell>
          <cell r="GB27">
            <v>0.38574999999999998</v>
          </cell>
          <cell r="GC27">
            <v>0.38574999999999998</v>
          </cell>
          <cell r="GE27">
            <v>0.38574999999999998</v>
          </cell>
          <cell r="GF27">
            <v>0.38574999999999998</v>
          </cell>
          <cell r="GG27">
            <v>0.38574999999999998</v>
          </cell>
          <cell r="GH27">
            <v>0.38574999999999998</v>
          </cell>
          <cell r="GI27">
            <v>0.38574999999999998</v>
          </cell>
          <cell r="GJ27">
            <v>0.38574999999999998</v>
          </cell>
          <cell r="GK27">
            <v>0.38574999999999998</v>
          </cell>
          <cell r="GL27">
            <v>0.38574999999999998</v>
          </cell>
          <cell r="GM27">
            <v>0.38574999999999998</v>
          </cell>
          <cell r="GN27">
            <v>0.38574999999999998</v>
          </cell>
          <cell r="GO27">
            <v>0.38574999999999998</v>
          </cell>
          <cell r="GP27">
            <v>0.38574999999999998</v>
          </cell>
          <cell r="GQ27">
            <v>0.38574999999999998</v>
          </cell>
          <cell r="GR27">
            <v>0.38574999999999998</v>
          </cell>
          <cell r="GS27">
            <v>0.38574999999999998</v>
          </cell>
          <cell r="GT27">
            <v>0.38574999999999998</v>
          </cell>
          <cell r="GU27">
            <v>0.38574999999999998</v>
          </cell>
          <cell r="GV27">
            <v>0.38574999999999998</v>
          </cell>
          <cell r="GW27">
            <v>0.38574999999999998</v>
          </cell>
          <cell r="GX27">
            <v>0.38574999999999998</v>
          </cell>
          <cell r="GY27">
            <v>0.38574999999999998</v>
          </cell>
          <cell r="GZ27">
            <v>0.38574999999999998</v>
          </cell>
          <cell r="HA27">
            <v>0.38574999999999998</v>
          </cell>
          <cell r="HB27">
            <v>0.38574999999999998</v>
          </cell>
          <cell r="HC27">
            <v>0.38574999999999998</v>
          </cell>
          <cell r="HD27">
            <v>0.38574999999999998</v>
          </cell>
          <cell r="HE27">
            <v>0.38574999999999998</v>
          </cell>
          <cell r="HF27">
            <v>0.38574999999999998</v>
          </cell>
          <cell r="HG27">
            <v>0.38574999999999998</v>
          </cell>
          <cell r="HH27">
            <v>0.38574999999999998</v>
          </cell>
          <cell r="HI27">
            <v>0.38574999999999998</v>
          </cell>
          <cell r="HJ27">
            <v>0.38574999999999998</v>
          </cell>
          <cell r="HK27">
            <v>0.38574999999999998</v>
          </cell>
          <cell r="HL27">
            <v>0.38574999999999998</v>
          </cell>
          <cell r="HM27">
            <v>0.38574999999999998</v>
          </cell>
          <cell r="HN27">
            <v>0.38574999999999998</v>
          </cell>
          <cell r="HO27">
            <v>0.38574999999999998</v>
          </cell>
          <cell r="HP27">
            <v>0.38574999999999998</v>
          </cell>
          <cell r="HQ27">
            <v>0.38574999999999998</v>
          </cell>
          <cell r="HR27">
            <v>0.38574999999999998</v>
          </cell>
          <cell r="HS27">
            <v>0.38574999999999998</v>
          </cell>
          <cell r="HT27">
            <v>0.38574999999999998</v>
          </cell>
          <cell r="HU27">
            <v>0.38574999999999998</v>
          </cell>
          <cell r="HV27">
            <v>0.38574999999999998</v>
          </cell>
          <cell r="HW27">
            <v>0.38574999999999998</v>
          </cell>
          <cell r="HX27">
            <v>0.38574999999999998</v>
          </cell>
          <cell r="HY27">
            <v>0.38574999999999998</v>
          </cell>
          <cell r="HZ27">
            <v>0.38574999999999998</v>
          </cell>
          <cell r="IA27">
            <v>0.38574999999999998</v>
          </cell>
          <cell r="IB27">
            <v>0.38574999999999998</v>
          </cell>
          <cell r="IC27">
            <v>0.38574999999999998</v>
          </cell>
          <cell r="ID27">
            <v>0.38574999999999998</v>
          </cell>
          <cell r="IE27">
            <v>0.38574999999999998</v>
          </cell>
          <cell r="IF27">
            <v>0.38574999999999998</v>
          </cell>
          <cell r="IG27">
            <v>0.38574999999999998</v>
          </cell>
          <cell r="IH27">
            <v>0.38574999999999998</v>
          </cell>
          <cell r="II27">
            <v>0.38574999999999998</v>
          </cell>
          <cell r="IJ27">
            <v>0.38574999999999998</v>
          </cell>
          <cell r="IK27">
            <v>0.38574999999999998</v>
          </cell>
          <cell r="IL27">
            <v>0.38574999999999998</v>
          </cell>
          <cell r="IM27">
            <v>0.38574999999999998</v>
          </cell>
          <cell r="IN27">
            <v>0.38574999999999998</v>
          </cell>
          <cell r="IO27">
            <v>0.38574999999999998</v>
          </cell>
          <cell r="IP27">
            <v>0.38574999999999998</v>
          </cell>
          <cell r="IQ27">
            <v>0.38574999999999998</v>
          </cell>
          <cell r="IR27">
            <v>0.38574999999999998</v>
          </cell>
          <cell r="IS27">
            <v>0.38574999999999998</v>
          </cell>
          <cell r="IT27">
            <v>0.38574999999999998</v>
          </cell>
          <cell r="IU27">
            <v>0.38574999999999998</v>
          </cell>
          <cell r="IV27">
            <v>0.38574999999999998</v>
          </cell>
          <cell r="IW27">
            <v>0.38574999999999998</v>
          </cell>
          <cell r="IX27">
            <v>0.38574999999999998</v>
          </cell>
          <cell r="IY27">
            <v>0.38574999999999998</v>
          </cell>
          <cell r="IZ27">
            <v>0.38574999999999998</v>
          </cell>
          <cell r="JA27">
            <v>0.38574999999999998</v>
          </cell>
          <cell r="JB27">
            <v>0.38574999999999998</v>
          </cell>
          <cell r="JC27">
            <v>0.38574999999999998</v>
          </cell>
          <cell r="JD27">
            <v>0.38574999999999998</v>
          </cell>
          <cell r="JE27">
            <v>0.38574999999999998</v>
          </cell>
          <cell r="JF27">
            <v>0.38574999999999998</v>
          </cell>
          <cell r="JG27">
            <v>0.38574999999999998</v>
          </cell>
          <cell r="JH27">
            <v>0.38574999999999998</v>
          </cell>
          <cell r="JI27">
            <v>0.38574999999999998</v>
          </cell>
          <cell r="JJ27">
            <v>0.38574999999999998</v>
          </cell>
          <cell r="JK27">
            <v>0.38574999999999998</v>
          </cell>
          <cell r="JL27">
            <v>0.38574999999999998</v>
          </cell>
          <cell r="JM27">
            <v>0.38574999999999998</v>
          </cell>
          <cell r="JN27">
            <v>0.38574999999999998</v>
          </cell>
          <cell r="JO27">
            <v>0.38574999999999998</v>
          </cell>
          <cell r="JP27">
            <v>0.38574999999999998</v>
          </cell>
          <cell r="JQ27">
            <v>0.38574999999999998</v>
          </cell>
          <cell r="JR27">
            <v>0.38574999999999998</v>
          </cell>
          <cell r="JS27">
            <v>0.38574999999999998</v>
          </cell>
          <cell r="JT27">
            <v>0.38574999999999998</v>
          </cell>
          <cell r="JU27">
            <v>0.38574999999999998</v>
          </cell>
          <cell r="JV27">
            <v>0.38574999999999998</v>
          </cell>
          <cell r="JW27">
            <v>0.38574999999999998</v>
          </cell>
          <cell r="JX27">
            <v>0.38574999999999998</v>
          </cell>
          <cell r="JY27">
            <v>0.38574999999999998</v>
          </cell>
          <cell r="JZ27">
            <v>0.38574999999999998</v>
          </cell>
          <cell r="KA27">
            <v>0.38574999999999998</v>
          </cell>
          <cell r="KB27">
            <v>0.38574999999999998</v>
          </cell>
          <cell r="KC27">
            <v>0.38574999999999998</v>
          </cell>
          <cell r="KD27">
            <v>0.38574999999999998</v>
          </cell>
          <cell r="KE27">
            <v>0.38574999999999998</v>
          </cell>
          <cell r="KF27">
            <v>0.38574999999999998</v>
          </cell>
        </row>
        <row r="28">
          <cell r="C28" t="str">
            <v>MPC</v>
          </cell>
          <cell r="E28">
            <v>0.38249999999999995</v>
          </cell>
          <cell r="F28">
            <v>0.38249999999999995</v>
          </cell>
          <cell r="G28">
            <v>0.38249999999999995</v>
          </cell>
          <cell r="H28">
            <v>0.38249999999999995</v>
          </cell>
          <cell r="I28">
            <v>0.38249999999999995</v>
          </cell>
          <cell r="J28">
            <v>0.38249999999999995</v>
          </cell>
          <cell r="K28">
            <v>0.38249999999999995</v>
          </cell>
          <cell r="L28">
            <v>0.38249999999999995</v>
          </cell>
          <cell r="M28">
            <v>0.38249999999999995</v>
          </cell>
          <cell r="N28">
            <v>0.38249999999999995</v>
          </cell>
          <cell r="O28">
            <v>0.38249999999999995</v>
          </cell>
          <cell r="P28">
            <v>0.38249999999999995</v>
          </cell>
          <cell r="Q28">
            <v>0.38249999999999995</v>
          </cell>
          <cell r="R28">
            <v>0.38249999999999995</v>
          </cell>
          <cell r="S28">
            <v>0.38249999999999995</v>
          </cell>
          <cell r="T28">
            <v>0.38249999999999995</v>
          </cell>
          <cell r="U28">
            <v>0.38249999999999995</v>
          </cell>
          <cell r="V28">
            <v>0.38249999999999995</v>
          </cell>
          <cell r="W28">
            <v>0.38249999999999995</v>
          </cell>
          <cell r="X28">
            <v>0.38249999999999995</v>
          </cell>
          <cell r="Y28">
            <v>0.38249999999999995</v>
          </cell>
          <cell r="Z28">
            <v>0.38249999999999995</v>
          </cell>
          <cell r="AA28">
            <v>0.38249999999999995</v>
          </cell>
          <cell r="AB28">
            <v>0.38249999999999995</v>
          </cell>
          <cell r="AC28">
            <v>0.38249999999999995</v>
          </cell>
          <cell r="AD28">
            <v>0.38249999999999995</v>
          </cell>
          <cell r="AE28">
            <v>0.38249999999999995</v>
          </cell>
          <cell r="AF28">
            <v>0.38249999999999995</v>
          </cell>
          <cell r="AG28">
            <v>0.38249999999999995</v>
          </cell>
          <cell r="AH28">
            <v>0.38249999999999995</v>
          </cell>
          <cell r="AI28">
            <v>0.38249999999999995</v>
          </cell>
          <cell r="AJ28">
            <v>0.38249999999999995</v>
          </cell>
          <cell r="AK28">
            <v>0.38249999999999995</v>
          </cell>
          <cell r="AL28">
            <v>0.38249999999999995</v>
          </cell>
          <cell r="AM28">
            <v>0.38249999999999995</v>
          </cell>
          <cell r="AN28">
            <v>0.38249999999999995</v>
          </cell>
          <cell r="AO28">
            <v>0.38249999999999995</v>
          </cell>
          <cell r="AP28">
            <v>0.38249999999999995</v>
          </cell>
          <cell r="AQ28">
            <v>0.38249999999999995</v>
          </cell>
          <cell r="AR28">
            <v>0.38249999999999995</v>
          </cell>
          <cell r="AS28">
            <v>0.38249999999999995</v>
          </cell>
          <cell r="AT28">
            <v>0.38249999999999995</v>
          </cell>
          <cell r="AU28">
            <v>0.38249999999999995</v>
          </cell>
          <cell r="AV28">
            <v>0.38249999999999995</v>
          </cell>
          <cell r="AW28">
            <v>0.38249999999999995</v>
          </cell>
          <cell r="AX28">
            <v>0.38249999999999995</v>
          </cell>
          <cell r="AY28">
            <v>0.38249999999999995</v>
          </cell>
          <cell r="AZ28">
            <v>0.38249999999999995</v>
          </cell>
          <cell r="BA28">
            <v>0.38249999999999995</v>
          </cell>
          <cell r="BB28">
            <v>0.38249999999999995</v>
          </cell>
          <cell r="BC28">
            <v>0.38249999999999995</v>
          </cell>
          <cell r="BD28">
            <v>0.38249999999999995</v>
          </cell>
          <cell r="BE28">
            <v>0.38249999999999995</v>
          </cell>
          <cell r="BF28">
            <v>0.38249999999999995</v>
          </cell>
          <cell r="BG28">
            <v>0.38249999999999995</v>
          </cell>
          <cell r="BH28">
            <v>0.38249999999999995</v>
          </cell>
          <cell r="BI28">
            <v>0.38249999999999995</v>
          </cell>
          <cell r="BJ28">
            <v>0.38249999999999995</v>
          </cell>
          <cell r="BK28">
            <v>0.38249999999999995</v>
          </cell>
          <cell r="BL28">
            <v>0.38249999999999995</v>
          </cell>
          <cell r="BM28">
            <v>0.38249999999999995</v>
          </cell>
          <cell r="BN28">
            <v>0.38249999999999995</v>
          </cell>
          <cell r="BO28">
            <v>0.38249999999999995</v>
          </cell>
          <cell r="BP28">
            <v>0.38249999999999995</v>
          </cell>
          <cell r="BQ28">
            <v>0.38249999999999995</v>
          </cell>
          <cell r="BR28">
            <v>0.38249999999999995</v>
          </cell>
          <cell r="BS28">
            <v>0.38249999999999995</v>
          </cell>
          <cell r="BT28">
            <v>0.38249999999999995</v>
          </cell>
          <cell r="BU28">
            <v>0.38249999999999995</v>
          </cell>
          <cell r="BV28">
            <v>0.38249999999999995</v>
          </cell>
          <cell r="BW28">
            <v>0.38249999999999995</v>
          </cell>
          <cell r="BX28">
            <v>0.38249999999999995</v>
          </cell>
          <cell r="BY28">
            <v>0.38249999999999995</v>
          </cell>
          <cell r="BZ28">
            <v>0.38249999999999995</v>
          </cell>
          <cell r="CA28">
            <v>0.38249999999999995</v>
          </cell>
          <cell r="CB28">
            <v>0.38249999999999995</v>
          </cell>
          <cell r="CC28">
            <v>0.38249999999999995</v>
          </cell>
          <cell r="CD28">
            <v>0.38249999999999995</v>
          </cell>
          <cell r="CE28">
            <v>0.38249999999999995</v>
          </cell>
          <cell r="CF28">
            <v>0.38249999999999995</v>
          </cell>
          <cell r="CG28">
            <v>0.38249999999999995</v>
          </cell>
          <cell r="CH28">
            <v>0.38249999999999995</v>
          </cell>
          <cell r="CI28">
            <v>0.38249999999999995</v>
          </cell>
          <cell r="CJ28">
            <v>0.38249999999999995</v>
          </cell>
          <cell r="CK28">
            <v>0.38249999999999995</v>
          </cell>
          <cell r="CL28">
            <v>0.38249999999999995</v>
          </cell>
          <cell r="CM28">
            <v>0.38249999999999995</v>
          </cell>
          <cell r="CN28">
            <v>0.38249999999999995</v>
          </cell>
          <cell r="CO28">
            <v>0.38249999999999995</v>
          </cell>
          <cell r="CP28">
            <v>0.38249999999999995</v>
          </cell>
          <cell r="CQ28">
            <v>0.38249999999999995</v>
          </cell>
          <cell r="CR28">
            <v>0.38249999999999995</v>
          </cell>
          <cell r="CS28">
            <v>0.38249999999999995</v>
          </cell>
          <cell r="CT28">
            <v>0.38249999999999995</v>
          </cell>
          <cell r="CU28">
            <v>0.38249999999999995</v>
          </cell>
          <cell r="CV28">
            <v>0.38249999999999995</v>
          </cell>
          <cell r="CW28">
            <v>0.38249999999999995</v>
          </cell>
          <cell r="CX28">
            <v>0.38249999999999995</v>
          </cell>
          <cell r="CY28">
            <v>0.38249999999999995</v>
          </cell>
          <cell r="CZ28">
            <v>0.38249999999999995</v>
          </cell>
          <cell r="DA28">
            <v>0.38249999999999995</v>
          </cell>
          <cell r="DB28">
            <v>0.38249999999999995</v>
          </cell>
          <cell r="DC28">
            <v>0.38249999999999995</v>
          </cell>
          <cell r="DD28">
            <v>0.38249999999999995</v>
          </cell>
          <cell r="DE28">
            <v>0.38249999999999995</v>
          </cell>
          <cell r="DF28">
            <v>0.38249999999999995</v>
          </cell>
          <cell r="DG28">
            <v>0.38249999999999995</v>
          </cell>
          <cell r="DH28">
            <v>0.38249999999999995</v>
          </cell>
          <cell r="DI28">
            <v>0.38249999999999995</v>
          </cell>
          <cell r="DJ28">
            <v>0.38249999999999995</v>
          </cell>
          <cell r="DK28">
            <v>0.38249999999999995</v>
          </cell>
          <cell r="DL28">
            <v>0.38249999999999995</v>
          </cell>
          <cell r="DM28">
            <v>0.38249999999999995</v>
          </cell>
          <cell r="DN28">
            <v>0.38249999999999995</v>
          </cell>
          <cell r="DO28">
            <v>0.38249999999999995</v>
          </cell>
          <cell r="DP28">
            <v>0.38249999999999995</v>
          </cell>
          <cell r="DQ28">
            <v>0.38249999999999995</v>
          </cell>
          <cell r="DR28">
            <v>0.38249999999999995</v>
          </cell>
          <cell r="DS28">
            <v>0.38249999999999995</v>
          </cell>
          <cell r="DT28">
            <v>0.38249999999999995</v>
          </cell>
          <cell r="DU28">
            <v>0.38249999999999995</v>
          </cell>
          <cell r="DV28">
            <v>0.38249999999999995</v>
          </cell>
          <cell r="DW28">
            <v>0.38249999999999995</v>
          </cell>
          <cell r="DX28">
            <v>0.38249999999999995</v>
          </cell>
          <cell r="DY28">
            <v>0.38249999999999995</v>
          </cell>
          <cell r="DZ28">
            <v>0.38249999999999995</v>
          </cell>
          <cell r="EA28">
            <v>0.38249999999999995</v>
          </cell>
          <cell r="EB28">
            <v>0.38249999999999995</v>
          </cell>
          <cell r="EC28">
            <v>0.38249999999999995</v>
          </cell>
          <cell r="ED28">
            <v>0.38249999999999995</v>
          </cell>
          <cell r="EE28">
            <v>0.38249999999999995</v>
          </cell>
          <cell r="EF28">
            <v>0.38249999999999995</v>
          </cell>
          <cell r="EG28">
            <v>0.38249999999999995</v>
          </cell>
          <cell r="EH28">
            <v>0.38249999999999995</v>
          </cell>
          <cell r="EI28">
            <v>0.38249999999999995</v>
          </cell>
          <cell r="EJ28">
            <v>0.38249999999999995</v>
          </cell>
          <cell r="EK28">
            <v>0.38249999999999995</v>
          </cell>
          <cell r="EL28">
            <v>0.38249999999999995</v>
          </cell>
          <cell r="EM28">
            <v>0.38249999999999995</v>
          </cell>
          <cell r="EN28">
            <v>0.38249999999999995</v>
          </cell>
          <cell r="EO28">
            <v>0.38249999999999995</v>
          </cell>
          <cell r="EP28">
            <v>0.38249999999999995</v>
          </cell>
          <cell r="EQ28">
            <v>0.38249999999999995</v>
          </cell>
          <cell r="ER28">
            <v>0.38249999999999995</v>
          </cell>
          <cell r="ES28">
            <v>0.38249999999999995</v>
          </cell>
          <cell r="ET28">
            <v>0.38249999999999995</v>
          </cell>
          <cell r="EU28">
            <v>0.38249999999999995</v>
          </cell>
          <cell r="EV28">
            <v>0.38249999999999995</v>
          </cell>
          <cell r="EW28">
            <v>0.38249999999999995</v>
          </cell>
          <cell r="EX28">
            <v>0.38249999999999995</v>
          </cell>
          <cell r="EY28">
            <v>0.38249999999999995</v>
          </cell>
          <cell r="EZ28">
            <v>0.38249999999999995</v>
          </cell>
          <cell r="FA28">
            <v>0.38249999999999995</v>
          </cell>
          <cell r="FB28">
            <v>0.38249999999999995</v>
          </cell>
          <cell r="FC28">
            <v>0.38249999999999995</v>
          </cell>
          <cell r="FD28">
            <v>0.38249999999999995</v>
          </cell>
          <cell r="FE28">
            <v>0.38249999999999995</v>
          </cell>
          <cell r="FF28">
            <v>0.38249999999999995</v>
          </cell>
          <cell r="FG28">
            <v>0.38249999999999995</v>
          </cell>
          <cell r="FH28">
            <v>0.38249999999999995</v>
          </cell>
          <cell r="FI28">
            <v>0.38249999999999995</v>
          </cell>
          <cell r="FJ28">
            <v>0.38249999999999995</v>
          </cell>
          <cell r="FK28">
            <v>0.38249999999999995</v>
          </cell>
          <cell r="FL28">
            <v>0.38249999999999995</v>
          </cell>
          <cell r="FM28">
            <v>0.38249999999999995</v>
          </cell>
          <cell r="FN28">
            <v>0.38249999999999995</v>
          </cell>
          <cell r="FO28">
            <v>0.38249999999999995</v>
          </cell>
          <cell r="FP28">
            <v>0.38249999999999995</v>
          </cell>
          <cell r="FQ28">
            <v>0.38249999999999995</v>
          </cell>
          <cell r="FR28">
            <v>0.38249999999999995</v>
          </cell>
          <cell r="FS28">
            <v>0.38249999999999995</v>
          </cell>
          <cell r="FT28">
            <v>0.38249999999999995</v>
          </cell>
          <cell r="FU28">
            <v>0.38249999999999995</v>
          </cell>
          <cell r="FV28">
            <v>0.38249999999999995</v>
          </cell>
          <cell r="FW28">
            <v>0.38249999999999995</v>
          </cell>
          <cell r="FX28">
            <v>0.38249999999999995</v>
          </cell>
          <cell r="FY28">
            <v>0.38249999999999995</v>
          </cell>
          <cell r="FZ28">
            <v>0.38249999999999995</v>
          </cell>
          <cell r="GA28">
            <v>0.38249999999999995</v>
          </cell>
          <cell r="GB28">
            <v>0.38249999999999995</v>
          </cell>
          <cell r="GC28">
            <v>0.38249999999999995</v>
          </cell>
          <cell r="GE28">
            <v>0.38249999999999995</v>
          </cell>
          <cell r="GF28">
            <v>0.38249999999999995</v>
          </cell>
          <cell r="GG28">
            <v>0.38249999999999995</v>
          </cell>
          <cell r="GH28">
            <v>0.38249999999999995</v>
          </cell>
          <cell r="GI28">
            <v>0.38249999999999995</v>
          </cell>
          <cell r="GJ28">
            <v>0.38249999999999995</v>
          </cell>
          <cell r="GK28">
            <v>0.38249999999999995</v>
          </cell>
          <cell r="GL28">
            <v>0.38249999999999995</v>
          </cell>
          <cell r="GM28">
            <v>0.38249999999999995</v>
          </cell>
          <cell r="GN28">
            <v>0.38249999999999995</v>
          </cell>
          <cell r="GO28">
            <v>0.38249999999999995</v>
          </cell>
          <cell r="GP28">
            <v>0.38249999999999995</v>
          </cell>
          <cell r="GQ28">
            <v>0.38249999999999995</v>
          </cell>
          <cell r="GR28">
            <v>0.38249999999999995</v>
          </cell>
          <cell r="GS28">
            <v>0.38249999999999995</v>
          </cell>
          <cell r="GT28">
            <v>0.38249999999999995</v>
          </cell>
          <cell r="GU28">
            <v>0.38249999999999995</v>
          </cell>
          <cell r="GV28">
            <v>0.38249999999999995</v>
          </cell>
          <cell r="GW28">
            <v>0.38249999999999995</v>
          </cell>
          <cell r="GX28">
            <v>0.38249999999999995</v>
          </cell>
          <cell r="GY28">
            <v>0.38249999999999995</v>
          </cell>
          <cell r="GZ28">
            <v>0.38249999999999995</v>
          </cell>
          <cell r="HA28">
            <v>0.38249999999999995</v>
          </cell>
          <cell r="HB28">
            <v>0.38249999999999995</v>
          </cell>
          <cell r="HC28">
            <v>0.38249999999999995</v>
          </cell>
          <cell r="HD28">
            <v>0.38249999999999995</v>
          </cell>
          <cell r="HE28">
            <v>0.38249999999999995</v>
          </cell>
          <cell r="HF28">
            <v>0.38249999999999995</v>
          </cell>
          <cell r="HG28">
            <v>0.38249999999999995</v>
          </cell>
          <cell r="HH28">
            <v>0.38249999999999995</v>
          </cell>
          <cell r="HI28">
            <v>0.38249999999999995</v>
          </cell>
          <cell r="HJ28">
            <v>0.38249999999999995</v>
          </cell>
          <cell r="HK28">
            <v>0.38249999999999995</v>
          </cell>
          <cell r="HL28">
            <v>0.38249999999999995</v>
          </cell>
          <cell r="HM28">
            <v>0.38249999999999995</v>
          </cell>
          <cell r="HN28">
            <v>0.38249999999999995</v>
          </cell>
          <cell r="HO28">
            <v>0.38249999999999995</v>
          </cell>
          <cell r="HP28">
            <v>0.38249999999999995</v>
          </cell>
          <cell r="HQ28">
            <v>0.38249999999999995</v>
          </cell>
          <cell r="HR28">
            <v>0.38249999999999995</v>
          </cell>
          <cell r="HS28">
            <v>0.38249999999999995</v>
          </cell>
          <cell r="HT28">
            <v>0.38249999999999995</v>
          </cell>
          <cell r="HU28">
            <v>0.38249999999999995</v>
          </cell>
          <cell r="HV28">
            <v>0.38249999999999995</v>
          </cell>
          <cell r="HW28">
            <v>0.38249999999999995</v>
          </cell>
          <cell r="HX28">
            <v>0.38249999999999995</v>
          </cell>
          <cell r="HY28">
            <v>0.38249999999999995</v>
          </cell>
          <cell r="HZ28">
            <v>0.38249999999999995</v>
          </cell>
          <cell r="IA28">
            <v>0.38249999999999995</v>
          </cell>
          <cell r="IB28">
            <v>0.38249999999999995</v>
          </cell>
          <cell r="IC28">
            <v>0.38249999999999995</v>
          </cell>
          <cell r="ID28">
            <v>0.38249999999999995</v>
          </cell>
          <cell r="IE28">
            <v>0.38249999999999995</v>
          </cell>
          <cell r="IF28">
            <v>0.38249999999999995</v>
          </cell>
          <cell r="IG28">
            <v>0.38249999999999995</v>
          </cell>
          <cell r="IH28">
            <v>0.38249999999999995</v>
          </cell>
          <cell r="II28">
            <v>0.38249999999999995</v>
          </cell>
          <cell r="IJ28">
            <v>0.38249999999999995</v>
          </cell>
          <cell r="IK28">
            <v>0.38249999999999995</v>
          </cell>
          <cell r="IL28">
            <v>0.38249999999999995</v>
          </cell>
          <cell r="IM28">
            <v>0.38249999999999995</v>
          </cell>
          <cell r="IN28">
            <v>0.38249999999999995</v>
          </cell>
          <cell r="IO28">
            <v>0.38249999999999995</v>
          </cell>
          <cell r="IP28">
            <v>0.38249999999999995</v>
          </cell>
          <cell r="IQ28">
            <v>0.38249999999999995</v>
          </cell>
          <cell r="IR28">
            <v>0.38249999999999995</v>
          </cell>
          <cell r="IS28">
            <v>0.38249999999999995</v>
          </cell>
          <cell r="IT28">
            <v>0.38249999999999995</v>
          </cell>
          <cell r="IU28">
            <v>0.38249999999999995</v>
          </cell>
          <cell r="IV28">
            <v>0.38249999999999995</v>
          </cell>
          <cell r="IW28">
            <v>0.38249999999999995</v>
          </cell>
          <cell r="IX28">
            <v>0.38249999999999995</v>
          </cell>
          <cell r="IY28">
            <v>0.38249999999999995</v>
          </cell>
          <cell r="IZ28">
            <v>0.38249999999999995</v>
          </cell>
          <cell r="JA28">
            <v>0.38249999999999995</v>
          </cell>
          <cell r="JB28">
            <v>0.38249999999999995</v>
          </cell>
          <cell r="JC28">
            <v>0.38249999999999995</v>
          </cell>
          <cell r="JD28">
            <v>0.38249999999999995</v>
          </cell>
          <cell r="JE28">
            <v>0.38249999999999995</v>
          </cell>
          <cell r="JF28">
            <v>0.38249999999999995</v>
          </cell>
          <cell r="JG28">
            <v>0.38249999999999995</v>
          </cell>
          <cell r="JH28">
            <v>0.38249999999999995</v>
          </cell>
          <cell r="JI28">
            <v>0.38249999999999995</v>
          </cell>
          <cell r="JJ28">
            <v>0.38249999999999995</v>
          </cell>
          <cell r="JK28">
            <v>0.38249999999999995</v>
          </cell>
          <cell r="JL28">
            <v>0.38249999999999995</v>
          </cell>
          <cell r="JM28">
            <v>0.38249999999999995</v>
          </cell>
          <cell r="JN28">
            <v>0.38249999999999995</v>
          </cell>
          <cell r="JO28">
            <v>0.38249999999999995</v>
          </cell>
          <cell r="JP28">
            <v>0.38249999999999995</v>
          </cell>
          <cell r="JQ28">
            <v>0.38249999999999995</v>
          </cell>
          <cell r="JR28">
            <v>0.38249999999999995</v>
          </cell>
          <cell r="JS28">
            <v>0.38249999999999995</v>
          </cell>
          <cell r="JT28">
            <v>0.38249999999999995</v>
          </cell>
          <cell r="JU28">
            <v>0.38249999999999995</v>
          </cell>
          <cell r="JV28">
            <v>0.38249999999999995</v>
          </cell>
          <cell r="JW28">
            <v>0.38249999999999995</v>
          </cell>
          <cell r="JX28">
            <v>0.38249999999999995</v>
          </cell>
          <cell r="JY28">
            <v>0.38249999999999995</v>
          </cell>
          <cell r="JZ28">
            <v>0.38249999999999995</v>
          </cell>
          <cell r="KA28">
            <v>0.38249999999999995</v>
          </cell>
          <cell r="KB28">
            <v>0.38249999999999995</v>
          </cell>
          <cell r="KC28">
            <v>0.38249999999999995</v>
          </cell>
          <cell r="KD28">
            <v>0.38249999999999995</v>
          </cell>
          <cell r="KE28">
            <v>0.38249999999999995</v>
          </cell>
          <cell r="KF28">
            <v>0.38249999999999995</v>
          </cell>
        </row>
        <row r="29">
          <cell r="C29" t="str">
            <v>System</v>
          </cell>
          <cell r="E29">
            <v>0.3842598659487933</v>
          </cell>
          <cell r="F29">
            <v>0.3842598659487933</v>
          </cell>
          <cell r="G29">
            <v>0.3842598659487933</v>
          </cell>
          <cell r="H29">
            <v>0.3842598659487933</v>
          </cell>
          <cell r="I29">
            <v>0.3842598659487933</v>
          </cell>
          <cell r="J29">
            <v>0.3842598659487933</v>
          </cell>
          <cell r="K29">
            <v>0.3842598659487933</v>
          </cell>
          <cell r="L29">
            <v>0.3842598659487933</v>
          </cell>
          <cell r="M29">
            <v>0.3842598659487933</v>
          </cell>
          <cell r="N29">
            <v>0.3842598659487933</v>
          </cell>
          <cell r="O29">
            <v>0.3842598659487933</v>
          </cell>
          <cell r="P29">
            <v>0.3842598659487933</v>
          </cell>
          <cell r="Q29">
            <v>0.3842598659487933</v>
          </cell>
          <cell r="R29">
            <v>0.3842598659487933</v>
          </cell>
          <cell r="S29">
            <v>0.3842598659487933</v>
          </cell>
          <cell r="T29">
            <v>0.3842598659487933</v>
          </cell>
          <cell r="U29">
            <v>0.3842598659487933</v>
          </cell>
          <cell r="V29">
            <v>0.3842598659487933</v>
          </cell>
          <cell r="W29">
            <v>0.3842598659487933</v>
          </cell>
          <cell r="X29">
            <v>0.3842598659487933</v>
          </cell>
          <cell r="Y29">
            <v>0.3842598659487933</v>
          </cell>
          <cell r="Z29">
            <v>0.3842598659487933</v>
          </cell>
          <cell r="AA29">
            <v>0.3842598659487933</v>
          </cell>
          <cell r="AB29">
            <v>0.3842598659487933</v>
          </cell>
          <cell r="AC29">
            <v>0.3842598659487933</v>
          </cell>
          <cell r="AD29">
            <v>0.3842598659487933</v>
          </cell>
          <cell r="AE29">
            <v>0.3842598659487933</v>
          </cell>
          <cell r="AF29">
            <v>0.3842598659487933</v>
          </cell>
          <cell r="AG29">
            <v>0.3842598659487933</v>
          </cell>
          <cell r="AH29">
            <v>0.3842598659487933</v>
          </cell>
          <cell r="AI29">
            <v>0.3842598659487933</v>
          </cell>
          <cell r="AJ29">
            <v>0.3842598659487933</v>
          </cell>
          <cell r="AK29">
            <v>0.3842598659487933</v>
          </cell>
          <cell r="AL29">
            <v>0.3842598659487933</v>
          </cell>
          <cell r="AM29">
            <v>0.3842598659487933</v>
          </cell>
          <cell r="AN29">
            <v>0.3842598659487933</v>
          </cell>
          <cell r="AO29">
            <v>0.3842598659487933</v>
          </cell>
          <cell r="AP29">
            <v>0.3842598659487933</v>
          </cell>
          <cell r="AQ29">
            <v>0.3842598659487933</v>
          </cell>
          <cell r="AR29">
            <v>0.3842598659487933</v>
          </cell>
          <cell r="AS29">
            <v>0.3842598659487933</v>
          </cell>
          <cell r="AT29">
            <v>0.3842598659487933</v>
          </cell>
          <cell r="AU29">
            <v>0.3842598659487933</v>
          </cell>
          <cell r="AV29">
            <v>0.3842598659487933</v>
          </cell>
          <cell r="AW29">
            <v>0.3842598659487933</v>
          </cell>
          <cell r="AX29">
            <v>0.3842598659487933</v>
          </cell>
          <cell r="AY29">
            <v>0.3842598659487933</v>
          </cell>
          <cell r="AZ29">
            <v>0.3842598659487933</v>
          </cell>
          <cell r="BA29">
            <v>0.3842598659487933</v>
          </cell>
          <cell r="BB29">
            <v>0.3842598659487933</v>
          </cell>
          <cell r="BC29">
            <v>0.3842598659487933</v>
          </cell>
          <cell r="BD29">
            <v>0.3842598659487933</v>
          </cell>
          <cell r="BE29">
            <v>0.3842598659487933</v>
          </cell>
          <cell r="BF29">
            <v>0.3842598659487933</v>
          </cell>
          <cell r="BG29">
            <v>0.3842598659487933</v>
          </cell>
          <cell r="BH29">
            <v>0.3842598659487933</v>
          </cell>
          <cell r="BI29">
            <v>0.3842598659487933</v>
          </cell>
          <cell r="BJ29">
            <v>0.3842598659487933</v>
          </cell>
          <cell r="BK29">
            <v>0.3842598659487933</v>
          </cell>
          <cell r="BL29">
            <v>0.3842598659487933</v>
          </cell>
          <cell r="BM29">
            <v>0.3842598659487933</v>
          </cell>
          <cell r="BN29">
            <v>0.3842598659487933</v>
          </cell>
          <cell r="BO29">
            <v>0.3842598659487933</v>
          </cell>
          <cell r="BP29">
            <v>0.3842598659487933</v>
          </cell>
          <cell r="BQ29">
            <v>0.3842598659487933</v>
          </cell>
          <cell r="BR29">
            <v>0.3842598659487933</v>
          </cell>
          <cell r="BS29">
            <v>0.3842598659487933</v>
          </cell>
          <cell r="BT29">
            <v>0.3842598659487933</v>
          </cell>
          <cell r="BU29">
            <v>0.3842598659487933</v>
          </cell>
          <cell r="BV29">
            <v>0.3842598659487933</v>
          </cell>
          <cell r="BW29">
            <v>0.3842598659487933</v>
          </cell>
          <cell r="BX29">
            <v>0.3842598659487933</v>
          </cell>
          <cell r="BY29">
            <v>0.3842598659487933</v>
          </cell>
          <cell r="BZ29">
            <v>0.3842598659487933</v>
          </cell>
          <cell r="CA29">
            <v>0.3842598659487933</v>
          </cell>
          <cell r="CB29">
            <v>0.3842598659487933</v>
          </cell>
          <cell r="CC29">
            <v>0.3842598659487933</v>
          </cell>
          <cell r="CD29">
            <v>0.3842598659487933</v>
          </cell>
          <cell r="CE29">
            <v>0.3842598659487933</v>
          </cell>
          <cell r="CF29">
            <v>0.3842598659487933</v>
          </cell>
          <cell r="CG29">
            <v>0.3842598659487933</v>
          </cell>
          <cell r="CH29">
            <v>0.3842598659487933</v>
          </cell>
          <cell r="CI29">
            <v>0.3842598659487933</v>
          </cell>
          <cell r="CJ29">
            <v>0.3842598659487933</v>
          </cell>
          <cell r="CK29">
            <v>0.3842598659487933</v>
          </cell>
          <cell r="CL29">
            <v>0.3842598659487933</v>
          </cell>
          <cell r="CM29">
            <v>0.3842598659487933</v>
          </cell>
          <cell r="CN29">
            <v>0.3842598659487933</v>
          </cell>
          <cell r="CO29">
            <v>0.3842598659487933</v>
          </cell>
          <cell r="CP29">
            <v>0.3842598659487933</v>
          </cell>
          <cell r="CQ29">
            <v>0.3842598659487933</v>
          </cell>
          <cell r="CR29">
            <v>0.3842598659487933</v>
          </cell>
          <cell r="CS29">
            <v>0.3842598659487933</v>
          </cell>
          <cell r="CT29">
            <v>0.3842598659487933</v>
          </cell>
          <cell r="CU29">
            <v>0.3842598659487933</v>
          </cell>
          <cell r="CV29">
            <v>0.3842598659487933</v>
          </cell>
          <cell r="CW29">
            <v>0.3842598659487933</v>
          </cell>
          <cell r="CX29">
            <v>0.3842598659487933</v>
          </cell>
          <cell r="CY29">
            <v>0.3842598659487933</v>
          </cell>
          <cell r="CZ29">
            <v>0.3842598659487933</v>
          </cell>
          <cell r="DA29">
            <v>0.3842598659487933</v>
          </cell>
          <cell r="DB29">
            <v>0.3842598659487933</v>
          </cell>
          <cell r="DC29">
            <v>0.3842598659487933</v>
          </cell>
          <cell r="DD29">
            <v>0.3842598659487933</v>
          </cell>
          <cell r="DE29">
            <v>0.3842598659487933</v>
          </cell>
          <cell r="DF29">
            <v>0.3842598659487933</v>
          </cell>
          <cell r="DG29">
            <v>0.3842598659487933</v>
          </cell>
          <cell r="DH29">
            <v>0.3842598659487933</v>
          </cell>
          <cell r="DI29">
            <v>0.3842598659487933</v>
          </cell>
          <cell r="DJ29">
            <v>0.3842598659487933</v>
          </cell>
          <cell r="DK29">
            <v>0.3842598659487933</v>
          </cell>
          <cell r="DL29">
            <v>0.3842598659487933</v>
          </cell>
          <cell r="DM29">
            <v>0.3842598659487933</v>
          </cell>
          <cell r="DN29">
            <v>0.3842598659487933</v>
          </cell>
          <cell r="DO29">
            <v>0.3842598659487933</v>
          </cell>
          <cell r="DP29">
            <v>0.3842598659487933</v>
          </cell>
          <cell r="DQ29">
            <v>0.3842598659487933</v>
          </cell>
          <cell r="DR29">
            <v>0.3842598659487933</v>
          </cell>
          <cell r="DS29">
            <v>0.3842598659487933</v>
          </cell>
          <cell r="DT29">
            <v>0.3842598659487933</v>
          </cell>
          <cell r="DU29">
            <v>0.3842598659487933</v>
          </cell>
          <cell r="DV29">
            <v>0.3842598659487933</v>
          </cell>
          <cell r="DW29">
            <v>0.3842598659487933</v>
          </cell>
          <cell r="DX29">
            <v>0.3842598659487933</v>
          </cell>
          <cell r="DY29">
            <v>0.3842598659487933</v>
          </cell>
          <cell r="DZ29">
            <v>0.3842598659487933</v>
          </cell>
          <cell r="EA29">
            <v>0.3842598659487933</v>
          </cell>
          <cell r="EB29">
            <v>0.3842598659487933</v>
          </cell>
          <cell r="EC29">
            <v>0.3842598659487933</v>
          </cell>
          <cell r="ED29">
            <v>0.3842598659487933</v>
          </cell>
          <cell r="EE29">
            <v>0.3842598659487933</v>
          </cell>
          <cell r="EF29">
            <v>0.3842598659487933</v>
          </cell>
          <cell r="EG29">
            <v>0.3842598659487933</v>
          </cell>
          <cell r="EH29">
            <v>0.3842598659487933</v>
          </cell>
          <cell r="EI29">
            <v>0.3842598659487933</v>
          </cell>
          <cell r="EJ29">
            <v>0.3842598659487933</v>
          </cell>
          <cell r="EK29">
            <v>0.3842598659487933</v>
          </cell>
          <cell r="EL29">
            <v>0.3842598659487933</v>
          </cell>
          <cell r="EM29">
            <v>0.3842598659487933</v>
          </cell>
          <cell r="EN29">
            <v>0.3842598659487933</v>
          </cell>
          <cell r="EO29">
            <v>0.3842598659487933</v>
          </cell>
          <cell r="EP29">
            <v>0.3842598659487933</v>
          </cell>
          <cell r="EQ29">
            <v>0.3842598659487933</v>
          </cell>
          <cell r="ER29">
            <v>0.3842598659487933</v>
          </cell>
          <cell r="ES29">
            <v>0.3842598659487933</v>
          </cell>
          <cell r="ET29">
            <v>0.3842598659487933</v>
          </cell>
          <cell r="EU29">
            <v>0.3842598659487933</v>
          </cell>
          <cell r="EV29">
            <v>0.3842598659487933</v>
          </cell>
          <cell r="EW29">
            <v>0.3842598659487933</v>
          </cell>
          <cell r="EX29">
            <v>0.3842598659487933</v>
          </cell>
          <cell r="EY29">
            <v>0.3842598659487933</v>
          </cell>
          <cell r="EZ29">
            <v>0.3842598659487933</v>
          </cell>
          <cell r="FA29">
            <v>0.3842598659487933</v>
          </cell>
          <cell r="FB29">
            <v>0.3842598659487933</v>
          </cell>
          <cell r="FC29">
            <v>0.3842598659487933</v>
          </cell>
          <cell r="FD29">
            <v>0.3842598659487933</v>
          </cell>
          <cell r="FE29">
            <v>0.3842598659487933</v>
          </cell>
          <cell r="FF29">
            <v>0.3842598659487933</v>
          </cell>
          <cell r="FG29">
            <v>0.3842598659487933</v>
          </cell>
          <cell r="FH29">
            <v>0.3842598659487933</v>
          </cell>
          <cell r="FI29">
            <v>0.3842598659487933</v>
          </cell>
          <cell r="FJ29">
            <v>0.3842598659487933</v>
          </cell>
          <cell r="FK29">
            <v>0.3842598659487933</v>
          </cell>
          <cell r="FL29">
            <v>0.3842598659487933</v>
          </cell>
          <cell r="FM29">
            <v>0.3842598659487933</v>
          </cell>
          <cell r="FN29">
            <v>0.3842598659487933</v>
          </cell>
          <cell r="FO29">
            <v>0.3842598659487933</v>
          </cell>
          <cell r="FP29">
            <v>0.3842598659487933</v>
          </cell>
          <cell r="FQ29">
            <v>0.3842598659487933</v>
          </cell>
          <cell r="FR29">
            <v>0.3842598659487933</v>
          </cell>
          <cell r="FS29">
            <v>0.3842598659487933</v>
          </cell>
          <cell r="FT29">
            <v>0.3842598659487933</v>
          </cell>
          <cell r="FU29">
            <v>0.3842598659487933</v>
          </cell>
          <cell r="FV29">
            <v>0.3842598659487933</v>
          </cell>
          <cell r="FW29">
            <v>0.3842598659487933</v>
          </cell>
          <cell r="FX29">
            <v>0.3842598659487933</v>
          </cell>
          <cell r="FY29">
            <v>0.3842598659487933</v>
          </cell>
          <cell r="FZ29">
            <v>0.3842598659487933</v>
          </cell>
          <cell r="GA29">
            <v>0.3842598659487933</v>
          </cell>
          <cell r="GB29">
            <v>0.3842598659487933</v>
          </cell>
          <cell r="GC29">
            <v>0.3842598659487933</v>
          </cell>
          <cell r="GE29">
            <v>0.3842598659487933</v>
          </cell>
          <cell r="GF29">
            <v>0.3842598659487933</v>
          </cell>
          <cell r="GG29">
            <v>0.3842598659487933</v>
          </cell>
          <cell r="GH29">
            <v>0.3842598659487933</v>
          </cell>
          <cell r="GI29">
            <v>0.3842598659487933</v>
          </cell>
          <cell r="GJ29">
            <v>0.3842598659487933</v>
          </cell>
          <cell r="GK29">
            <v>0.3842598659487933</v>
          </cell>
          <cell r="GL29">
            <v>0.3842598659487933</v>
          </cell>
          <cell r="GM29">
            <v>0.3842598659487933</v>
          </cell>
          <cell r="GN29">
            <v>0.3842598659487933</v>
          </cell>
          <cell r="GO29">
            <v>0.3842598659487933</v>
          </cell>
          <cell r="GP29">
            <v>0.3842598659487933</v>
          </cell>
          <cell r="GQ29">
            <v>0.3842598659487933</v>
          </cell>
          <cell r="GR29">
            <v>0.3842598659487933</v>
          </cell>
          <cell r="GS29">
            <v>0.3842598659487933</v>
          </cell>
          <cell r="GT29">
            <v>0.3842598659487933</v>
          </cell>
          <cell r="GU29">
            <v>0.3842598659487933</v>
          </cell>
          <cell r="GV29">
            <v>0.3842598659487933</v>
          </cell>
          <cell r="GW29">
            <v>0.3842598659487933</v>
          </cell>
          <cell r="GX29">
            <v>0.3842598659487933</v>
          </cell>
          <cell r="GY29">
            <v>0.3842598659487933</v>
          </cell>
          <cell r="GZ29">
            <v>0.3842598659487933</v>
          </cell>
          <cell r="HA29">
            <v>0.3842598659487933</v>
          </cell>
          <cell r="HB29">
            <v>0.3842598659487933</v>
          </cell>
          <cell r="HC29">
            <v>0.3842598659487933</v>
          </cell>
          <cell r="HD29">
            <v>0.3842598659487933</v>
          </cell>
          <cell r="HE29">
            <v>0.3842598659487933</v>
          </cell>
          <cell r="HF29">
            <v>0.3842598659487933</v>
          </cell>
          <cell r="HG29">
            <v>0.3842598659487933</v>
          </cell>
          <cell r="HH29">
            <v>0.3842598659487933</v>
          </cell>
          <cell r="HI29">
            <v>0.3842598659487933</v>
          </cell>
          <cell r="HJ29">
            <v>0.3842598659487933</v>
          </cell>
          <cell r="HK29">
            <v>0.3842598659487933</v>
          </cell>
          <cell r="HL29">
            <v>0.3842598659487933</v>
          </cell>
          <cell r="HM29">
            <v>0.3842598659487933</v>
          </cell>
          <cell r="HN29">
            <v>0.3842598659487933</v>
          </cell>
          <cell r="HO29">
            <v>0.3842598659487933</v>
          </cell>
          <cell r="HP29">
            <v>0.3842598659487933</v>
          </cell>
          <cell r="HQ29">
            <v>0.3842598659487933</v>
          </cell>
          <cell r="HR29">
            <v>0.3842598659487933</v>
          </cell>
          <cell r="HS29">
            <v>0.3842598659487933</v>
          </cell>
          <cell r="HT29">
            <v>0.3842598659487933</v>
          </cell>
          <cell r="HU29">
            <v>0.3842598659487933</v>
          </cell>
          <cell r="HV29">
            <v>0.3842598659487933</v>
          </cell>
          <cell r="HW29">
            <v>0.3842598659487933</v>
          </cell>
          <cell r="HX29">
            <v>0.3842598659487933</v>
          </cell>
          <cell r="HY29">
            <v>0.3842598659487933</v>
          </cell>
          <cell r="HZ29">
            <v>0.3842598659487933</v>
          </cell>
          <cell r="IA29">
            <v>0.3842598659487933</v>
          </cell>
          <cell r="IB29">
            <v>0.3842598659487933</v>
          </cell>
          <cell r="IC29">
            <v>0.3842598659487933</v>
          </cell>
          <cell r="ID29">
            <v>0.3842598659487933</v>
          </cell>
          <cell r="IE29">
            <v>0.3842598659487933</v>
          </cell>
          <cell r="IF29">
            <v>0.3842598659487933</v>
          </cell>
          <cell r="IG29">
            <v>0.3842598659487933</v>
          </cell>
          <cell r="IH29">
            <v>0.3842598659487933</v>
          </cell>
          <cell r="II29">
            <v>0.3842598659487933</v>
          </cell>
          <cell r="IJ29">
            <v>0.3842598659487933</v>
          </cell>
          <cell r="IK29">
            <v>0.3842598659487933</v>
          </cell>
          <cell r="IL29">
            <v>0.3842598659487933</v>
          </cell>
          <cell r="IM29">
            <v>0.3842598659487933</v>
          </cell>
          <cell r="IN29">
            <v>0.3842598659487933</v>
          </cell>
          <cell r="IO29">
            <v>0.3842598659487933</v>
          </cell>
          <cell r="IP29">
            <v>0.3842598659487933</v>
          </cell>
          <cell r="IQ29">
            <v>0.3842598659487933</v>
          </cell>
          <cell r="IR29">
            <v>0.3842598659487933</v>
          </cell>
          <cell r="IS29">
            <v>0.3842598659487933</v>
          </cell>
          <cell r="IT29">
            <v>0.3842598659487933</v>
          </cell>
          <cell r="IU29">
            <v>0.3842598659487933</v>
          </cell>
          <cell r="IV29">
            <v>0.3842598659487933</v>
          </cell>
          <cell r="IW29">
            <v>0.3842598659487933</v>
          </cell>
          <cell r="IX29">
            <v>0.3842598659487933</v>
          </cell>
          <cell r="IY29">
            <v>0.3842598659487933</v>
          </cell>
          <cell r="IZ29">
            <v>0.3842598659487933</v>
          </cell>
          <cell r="JA29">
            <v>0.3842598659487933</v>
          </cell>
          <cell r="JB29">
            <v>0.3842598659487933</v>
          </cell>
          <cell r="JC29">
            <v>0.3842598659487933</v>
          </cell>
          <cell r="JD29">
            <v>0.3842598659487933</v>
          </cell>
          <cell r="JE29">
            <v>0.3842598659487933</v>
          </cell>
          <cell r="JF29">
            <v>0.3842598659487933</v>
          </cell>
          <cell r="JG29">
            <v>0.3842598659487933</v>
          </cell>
          <cell r="JH29">
            <v>0.3842598659487933</v>
          </cell>
          <cell r="JI29">
            <v>0.3842598659487933</v>
          </cell>
          <cell r="JJ29">
            <v>0.3842598659487933</v>
          </cell>
          <cell r="JK29">
            <v>0.3842598659487933</v>
          </cell>
          <cell r="JL29">
            <v>0.3842598659487933</v>
          </cell>
          <cell r="JM29">
            <v>0.3842598659487933</v>
          </cell>
          <cell r="JN29">
            <v>0.3842598659487933</v>
          </cell>
          <cell r="JO29">
            <v>0.3842598659487933</v>
          </cell>
          <cell r="JP29">
            <v>0.3842598659487933</v>
          </cell>
          <cell r="JQ29">
            <v>0.3842598659487933</v>
          </cell>
          <cell r="JR29">
            <v>0.3842598659487933</v>
          </cell>
          <cell r="JS29">
            <v>0.3842598659487933</v>
          </cell>
          <cell r="JT29">
            <v>0.3842598659487933</v>
          </cell>
          <cell r="JU29">
            <v>0.3842598659487933</v>
          </cell>
          <cell r="JV29">
            <v>0.3842598659487933</v>
          </cell>
          <cell r="JW29">
            <v>0.3842598659487933</v>
          </cell>
          <cell r="JX29">
            <v>0.3842598659487933</v>
          </cell>
          <cell r="JY29">
            <v>0.3842598659487933</v>
          </cell>
          <cell r="JZ29">
            <v>0.3842598659487933</v>
          </cell>
          <cell r="KA29">
            <v>0.3842598659487933</v>
          </cell>
          <cell r="KB29">
            <v>0.3842598659487933</v>
          </cell>
          <cell r="KC29">
            <v>0.3842598659487933</v>
          </cell>
          <cell r="KD29">
            <v>0.3842598659487933</v>
          </cell>
          <cell r="KE29">
            <v>0.3842598659487933</v>
          </cell>
          <cell r="KF29">
            <v>0.3842598659487933</v>
          </cell>
        </row>
        <row r="30">
          <cell r="C30" t="str">
            <v>Burke County</v>
          </cell>
          <cell r="E30">
            <v>0.35</v>
          </cell>
          <cell r="F30">
            <v>0.35</v>
          </cell>
          <cell r="G30">
            <v>0.35</v>
          </cell>
          <cell r="H30">
            <v>0.35</v>
          </cell>
          <cell r="I30">
            <v>0.35</v>
          </cell>
          <cell r="J30">
            <v>0.35</v>
          </cell>
          <cell r="K30">
            <v>0.35</v>
          </cell>
          <cell r="L30">
            <v>0.35</v>
          </cell>
          <cell r="M30">
            <v>0.35</v>
          </cell>
          <cell r="N30">
            <v>0.35</v>
          </cell>
          <cell r="O30">
            <v>0.35</v>
          </cell>
          <cell r="P30">
            <v>0.35</v>
          </cell>
          <cell r="Q30">
            <v>0.35</v>
          </cell>
          <cell r="R30">
            <v>0.35</v>
          </cell>
          <cell r="S30">
            <v>0.35</v>
          </cell>
          <cell r="T30">
            <v>0.35</v>
          </cell>
          <cell r="U30">
            <v>0.35</v>
          </cell>
          <cell r="V30">
            <v>0.35</v>
          </cell>
          <cell r="W30">
            <v>0.35</v>
          </cell>
          <cell r="X30">
            <v>0.35</v>
          </cell>
          <cell r="Y30">
            <v>0.35</v>
          </cell>
          <cell r="Z30">
            <v>0.35</v>
          </cell>
          <cell r="AA30">
            <v>0.35</v>
          </cell>
          <cell r="AB30">
            <v>0.35</v>
          </cell>
          <cell r="AC30">
            <v>0.35</v>
          </cell>
          <cell r="AD30">
            <v>0.35</v>
          </cell>
          <cell r="AE30">
            <v>0.35</v>
          </cell>
          <cell r="AF30">
            <v>0.35</v>
          </cell>
          <cell r="AG30">
            <v>0.35</v>
          </cell>
          <cell r="AH30">
            <v>0.35</v>
          </cell>
          <cell r="AI30">
            <v>0.35</v>
          </cell>
          <cell r="AJ30">
            <v>0.35</v>
          </cell>
          <cell r="AK30">
            <v>0.35</v>
          </cell>
          <cell r="AL30">
            <v>0.35</v>
          </cell>
          <cell r="AM30">
            <v>0.35</v>
          </cell>
          <cell r="AN30">
            <v>0.35</v>
          </cell>
          <cell r="AO30">
            <v>0.35</v>
          </cell>
          <cell r="AP30">
            <v>0.35</v>
          </cell>
          <cell r="AQ30">
            <v>0.35</v>
          </cell>
          <cell r="AR30">
            <v>0.35</v>
          </cell>
          <cell r="AS30">
            <v>0.35</v>
          </cell>
          <cell r="AT30">
            <v>0.35</v>
          </cell>
          <cell r="AU30">
            <v>0.35</v>
          </cell>
          <cell r="AV30">
            <v>0.35</v>
          </cell>
          <cell r="AW30">
            <v>0.35</v>
          </cell>
          <cell r="AX30">
            <v>0.35</v>
          </cell>
          <cell r="AY30">
            <v>0.35</v>
          </cell>
          <cell r="AZ30">
            <v>0.35</v>
          </cell>
          <cell r="BA30">
            <v>0.35</v>
          </cell>
          <cell r="BB30">
            <v>0.35</v>
          </cell>
          <cell r="BC30">
            <v>0.35</v>
          </cell>
          <cell r="BD30">
            <v>0.35</v>
          </cell>
          <cell r="BE30">
            <v>0.35</v>
          </cell>
          <cell r="BF30">
            <v>0.35</v>
          </cell>
          <cell r="BG30">
            <v>0.35</v>
          </cell>
          <cell r="BH30">
            <v>0.35</v>
          </cell>
          <cell r="BI30">
            <v>0.35</v>
          </cell>
          <cell r="BJ30">
            <v>0.35</v>
          </cell>
          <cell r="BK30">
            <v>0.35</v>
          </cell>
          <cell r="BL30">
            <v>0.35</v>
          </cell>
          <cell r="BM30">
            <v>0.35</v>
          </cell>
          <cell r="BN30">
            <v>0.35</v>
          </cell>
          <cell r="BO30">
            <v>0.35</v>
          </cell>
          <cell r="BP30">
            <v>0.35</v>
          </cell>
          <cell r="BQ30">
            <v>0.35</v>
          </cell>
          <cell r="BR30">
            <v>0.35</v>
          </cell>
          <cell r="BS30">
            <v>0.35</v>
          </cell>
          <cell r="BT30">
            <v>0.35</v>
          </cell>
          <cell r="BU30">
            <v>0.35</v>
          </cell>
          <cell r="BV30">
            <v>0.35</v>
          </cell>
          <cell r="BW30">
            <v>0.35</v>
          </cell>
          <cell r="BX30">
            <v>0.35</v>
          </cell>
          <cell r="BY30">
            <v>0.35</v>
          </cell>
          <cell r="BZ30">
            <v>0.35</v>
          </cell>
          <cell r="CA30">
            <v>0.35</v>
          </cell>
          <cell r="CB30">
            <v>0.35</v>
          </cell>
          <cell r="CC30">
            <v>0.35</v>
          </cell>
          <cell r="CD30">
            <v>0.35</v>
          </cell>
          <cell r="CE30">
            <v>0.35</v>
          </cell>
          <cell r="CF30">
            <v>0.35</v>
          </cell>
          <cell r="CG30">
            <v>0.35</v>
          </cell>
          <cell r="CH30">
            <v>0.35</v>
          </cell>
          <cell r="CI30">
            <v>0.35</v>
          </cell>
          <cell r="CJ30">
            <v>0.35</v>
          </cell>
          <cell r="CK30">
            <v>0.35</v>
          </cell>
          <cell r="CL30">
            <v>0.35</v>
          </cell>
          <cell r="CM30">
            <v>0.35</v>
          </cell>
          <cell r="CN30">
            <v>0.35</v>
          </cell>
          <cell r="CO30">
            <v>0.35</v>
          </cell>
          <cell r="CP30">
            <v>0.35</v>
          </cell>
          <cell r="CQ30">
            <v>0.35</v>
          </cell>
          <cell r="CR30">
            <v>0.35</v>
          </cell>
          <cell r="CS30">
            <v>0.35</v>
          </cell>
          <cell r="CT30">
            <v>0.35</v>
          </cell>
          <cell r="CU30">
            <v>0.35</v>
          </cell>
          <cell r="CV30">
            <v>0.35</v>
          </cell>
          <cell r="CW30">
            <v>0.35</v>
          </cell>
          <cell r="CX30">
            <v>0.35</v>
          </cell>
          <cell r="CY30">
            <v>0.35</v>
          </cell>
          <cell r="CZ30">
            <v>0.35</v>
          </cell>
          <cell r="DA30">
            <v>0.35</v>
          </cell>
          <cell r="DB30">
            <v>0.35</v>
          </cell>
          <cell r="DC30">
            <v>0.35</v>
          </cell>
          <cell r="DD30">
            <v>0.35</v>
          </cell>
          <cell r="DE30">
            <v>0.35</v>
          </cell>
          <cell r="DF30">
            <v>0.35</v>
          </cell>
          <cell r="DG30">
            <v>0.35</v>
          </cell>
          <cell r="DH30">
            <v>0.35</v>
          </cell>
          <cell r="DI30">
            <v>0.35</v>
          </cell>
          <cell r="DJ30">
            <v>0.35</v>
          </cell>
          <cell r="DK30">
            <v>0.35</v>
          </cell>
          <cell r="DL30">
            <v>0.35</v>
          </cell>
          <cell r="DM30">
            <v>0.35</v>
          </cell>
          <cell r="DN30">
            <v>0.35</v>
          </cell>
          <cell r="DO30">
            <v>0.35</v>
          </cell>
          <cell r="DP30">
            <v>0.35</v>
          </cell>
          <cell r="DQ30">
            <v>0.35</v>
          </cell>
          <cell r="DR30">
            <v>0.35</v>
          </cell>
          <cell r="DS30">
            <v>0.35</v>
          </cell>
          <cell r="DT30">
            <v>0.35</v>
          </cell>
          <cell r="DU30">
            <v>0.35</v>
          </cell>
          <cell r="DV30">
            <v>0.35</v>
          </cell>
          <cell r="DW30">
            <v>0.35</v>
          </cell>
          <cell r="DX30">
            <v>0.35</v>
          </cell>
          <cell r="DY30">
            <v>0.35</v>
          </cell>
          <cell r="DZ30">
            <v>0.35</v>
          </cell>
          <cell r="EA30">
            <v>0.35</v>
          </cell>
          <cell r="EB30">
            <v>0.35</v>
          </cell>
          <cell r="EC30">
            <v>0.35</v>
          </cell>
          <cell r="ED30">
            <v>0.35</v>
          </cell>
          <cell r="EE30">
            <v>0.35</v>
          </cell>
          <cell r="EF30">
            <v>0.35</v>
          </cell>
          <cell r="EG30">
            <v>0.35</v>
          </cell>
          <cell r="EH30">
            <v>0.35</v>
          </cell>
          <cell r="EI30">
            <v>0.35</v>
          </cell>
          <cell r="EJ30">
            <v>0.35</v>
          </cell>
          <cell r="EK30">
            <v>0.35</v>
          </cell>
          <cell r="EL30">
            <v>0.35</v>
          </cell>
          <cell r="EM30">
            <v>0.35</v>
          </cell>
          <cell r="EN30">
            <v>0.35</v>
          </cell>
          <cell r="EO30">
            <v>0.35</v>
          </cell>
          <cell r="EP30">
            <v>0.35</v>
          </cell>
          <cell r="EQ30">
            <v>0.35</v>
          </cell>
          <cell r="ER30">
            <v>0.35</v>
          </cell>
          <cell r="ES30">
            <v>0.35</v>
          </cell>
          <cell r="ET30">
            <v>0.35</v>
          </cell>
          <cell r="EU30">
            <v>0.35</v>
          </cell>
          <cell r="EV30">
            <v>0.35</v>
          </cell>
          <cell r="EW30">
            <v>0.35</v>
          </cell>
          <cell r="EX30">
            <v>0.35</v>
          </cell>
          <cell r="EY30">
            <v>0.35</v>
          </cell>
          <cell r="EZ30">
            <v>0.35</v>
          </cell>
          <cell r="FA30">
            <v>0.35</v>
          </cell>
          <cell r="FB30">
            <v>0.35</v>
          </cell>
          <cell r="FC30">
            <v>0.35</v>
          </cell>
          <cell r="FD30">
            <v>0.35</v>
          </cell>
          <cell r="FE30">
            <v>0.35</v>
          </cell>
          <cell r="FF30">
            <v>0.35</v>
          </cell>
          <cell r="FG30">
            <v>0.35</v>
          </cell>
          <cell r="FH30">
            <v>0.35</v>
          </cell>
          <cell r="FI30">
            <v>0.35</v>
          </cell>
          <cell r="FJ30">
            <v>0.35</v>
          </cell>
          <cell r="FK30">
            <v>0.35</v>
          </cell>
          <cell r="FL30">
            <v>0.35</v>
          </cell>
          <cell r="FM30">
            <v>0.35</v>
          </cell>
          <cell r="FN30">
            <v>0.35</v>
          </cell>
          <cell r="FO30">
            <v>0.35</v>
          </cell>
          <cell r="FP30">
            <v>0.35</v>
          </cell>
          <cell r="FQ30">
            <v>0.35</v>
          </cell>
          <cell r="FR30">
            <v>0.35</v>
          </cell>
          <cell r="FS30">
            <v>0.35</v>
          </cell>
          <cell r="FT30">
            <v>0.35</v>
          </cell>
          <cell r="FU30">
            <v>0.35</v>
          </cell>
          <cell r="FV30">
            <v>0.35</v>
          </cell>
          <cell r="FW30">
            <v>0.35</v>
          </cell>
          <cell r="FX30">
            <v>0.35</v>
          </cell>
          <cell r="FY30">
            <v>0.35</v>
          </cell>
          <cell r="FZ30">
            <v>0.35</v>
          </cell>
          <cell r="GA30">
            <v>0.35</v>
          </cell>
          <cell r="GB30">
            <v>0.35</v>
          </cell>
          <cell r="GC30">
            <v>0.35</v>
          </cell>
          <cell r="GE30">
            <v>0.35</v>
          </cell>
          <cell r="GF30">
            <v>0.35</v>
          </cell>
          <cell r="GG30">
            <v>0.35</v>
          </cell>
          <cell r="GH30">
            <v>0.35</v>
          </cell>
          <cell r="GI30">
            <v>0.35</v>
          </cell>
          <cell r="GJ30">
            <v>0.35</v>
          </cell>
          <cell r="GK30">
            <v>0.35</v>
          </cell>
          <cell r="GL30">
            <v>0.35</v>
          </cell>
          <cell r="GM30">
            <v>0.35</v>
          </cell>
          <cell r="GN30">
            <v>0.35</v>
          </cell>
          <cell r="GO30">
            <v>0.35</v>
          </cell>
          <cell r="GP30">
            <v>0.35</v>
          </cell>
          <cell r="GQ30">
            <v>0.35</v>
          </cell>
          <cell r="GR30">
            <v>0.35</v>
          </cell>
          <cell r="GS30">
            <v>0.35</v>
          </cell>
          <cell r="GT30">
            <v>0.35</v>
          </cell>
          <cell r="GU30">
            <v>0.35</v>
          </cell>
          <cell r="GV30">
            <v>0.35</v>
          </cell>
          <cell r="GW30">
            <v>0.35</v>
          </cell>
          <cell r="GX30">
            <v>0.35</v>
          </cell>
          <cell r="GY30">
            <v>0.35</v>
          </cell>
          <cell r="GZ30">
            <v>0.35</v>
          </cell>
          <cell r="HA30">
            <v>0.35</v>
          </cell>
          <cell r="HB30">
            <v>0.35</v>
          </cell>
          <cell r="HC30">
            <v>0.35</v>
          </cell>
          <cell r="HD30">
            <v>0.35</v>
          </cell>
          <cell r="HE30">
            <v>0.35</v>
          </cell>
          <cell r="HF30">
            <v>0.35</v>
          </cell>
          <cell r="HG30">
            <v>0.35</v>
          </cell>
          <cell r="HH30">
            <v>0.35</v>
          </cell>
          <cell r="HI30">
            <v>0.35</v>
          </cell>
          <cell r="HJ30">
            <v>0.35</v>
          </cell>
          <cell r="HK30">
            <v>0.35</v>
          </cell>
          <cell r="HL30">
            <v>0.35</v>
          </cell>
          <cell r="HM30">
            <v>0.35</v>
          </cell>
          <cell r="HN30">
            <v>0.35</v>
          </cell>
          <cell r="HO30">
            <v>0.35</v>
          </cell>
          <cell r="HP30">
            <v>0.35</v>
          </cell>
          <cell r="HQ30">
            <v>0.35</v>
          </cell>
          <cell r="HR30">
            <v>0.35</v>
          </cell>
          <cell r="HS30">
            <v>0.35</v>
          </cell>
          <cell r="HT30">
            <v>0.35</v>
          </cell>
          <cell r="HU30">
            <v>0.35</v>
          </cell>
          <cell r="HV30">
            <v>0.35</v>
          </cell>
          <cell r="HW30">
            <v>0.35</v>
          </cell>
          <cell r="HX30">
            <v>0.35</v>
          </cell>
          <cell r="HY30">
            <v>0.35</v>
          </cell>
          <cell r="HZ30">
            <v>0.35</v>
          </cell>
          <cell r="IA30">
            <v>0.35</v>
          </cell>
          <cell r="IB30">
            <v>0.35</v>
          </cell>
          <cell r="IC30">
            <v>0.35</v>
          </cell>
          <cell r="ID30">
            <v>0.35</v>
          </cell>
          <cell r="IE30">
            <v>0.35</v>
          </cell>
          <cell r="IF30">
            <v>0.35</v>
          </cell>
          <cell r="IG30">
            <v>0.35</v>
          </cell>
          <cell r="IH30">
            <v>0.35</v>
          </cell>
          <cell r="II30">
            <v>0.35</v>
          </cell>
          <cell r="IJ30">
            <v>0.35</v>
          </cell>
          <cell r="IK30">
            <v>0.35</v>
          </cell>
          <cell r="IL30">
            <v>0.35</v>
          </cell>
          <cell r="IM30">
            <v>0.35</v>
          </cell>
          <cell r="IN30">
            <v>0.35</v>
          </cell>
          <cell r="IO30">
            <v>0.35</v>
          </cell>
          <cell r="IP30">
            <v>0.35</v>
          </cell>
          <cell r="IQ30">
            <v>0.35</v>
          </cell>
          <cell r="IR30">
            <v>0.35</v>
          </cell>
          <cell r="IS30">
            <v>0.35</v>
          </cell>
          <cell r="IT30">
            <v>0.35</v>
          </cell>
          <cell r="IU30">
            <v>0.35</v>
          </cell>
          <cell r="IV30">
            <v>0.35</v>
          </cell>
          <cell r="IW30">
            <v>0.35</v>
          </cell>
          <cell r="IX30">
            <v>0.35</v>
          </cell>
          <cell r="IY30">
            <v>0.35</v>
          </cell>
          <cell r="IZ30">
            <v>0.35</v>
          </cell>
          <cell r="JA30">
            <v>0.35</v>
          </cell>
          <cell r="JB30">
            <v>0.35</v>
          </cell>
          <cell r="JC30">
            <v>0.35</v>
          </cell>
          <cell r="JD30">
            <v>0.35</v>
          </cell>
          <cell r="JE30">
            <v>0.35</v>
          </cell>
          <cell r="JF30">
            <v>0.35</v>
          </cell>
          <cell r="JG30">
            <v>0.35</v>
          </cell>
          <cell r="JH30">
            <v>0.35</v>
          </cell>
          <cell r="JI30">
            <v>0.35</v>
          </cell>
          <cell r="JJ30">
            <v>0.35</v>
          </cell>
          <cell r="JK30">
            <v>0.35</v>
          </cell>
          <cell r="JL30">
            <v>0.35</v>
          </cell>
          <cell r="JM30">
            <v>0.35</v>
          </cell>
          <cell r="JN30">
            <v>0.35</v>
          </cell>
          <cell r="JO30">
            <v>0.35</v>
          </cell>
          <cell r="JP30">
            <v>0.35</v>
          </cell>
          <cell r="JQ30">
            <v>0.35</v>
          </cell>
          <cell r="JR30">
            <v>0.35</v>
          </cell>
          <cell r="JS30">
            <v>0.35</v>
          </cell>
          <cell r="JT30">
            <v>0.35</v>
          </cell>
          <cell r="JU30">
            <v>0.35</v>
          </cell>
          <cell r="JV30">
            <v>0.35</v>
          </cell>
          <cell r="JW30">
            <v>0.35</v>
          </cell>
          <cell r="JX30">
            <v>0.35</v>
          </cell>
          <cell r="JY30">
            <v>0.35</v>
          </cell>
          <cell r="JZ30">
            <v>0.35</v>
          </cell>
          <cell r="KA30">
            <v>0.35</v>
          </cell>
          <cell r="KB30">
            <v>0.35</v>
          </cell>
          <cell r="KC30">
            <v>0.35</v>
          </cell>
          <cell r="KD30">
            <v>0.35</v>
          </cell>
          <cell r="KE30">
            <v>0.35</v>
          </cell>
          <cell r="KF30">
            <v>0.35</v>
          </cell>
        </row>
        <row r="34">
          <cell r="C34" t="str">
            <v>APC</v>
          </cell>
          <cell r="E34">
            <v>5.5999999999999999E-3</v>
          </cell>
          <cell r="F34">
            <v>4.6666666666666666E-4</v>
          </cell>
          <cell r="G34">
            <v>4.6666666666666666E-4</v>
          </cell>
          <cell r="H34">
            <v>4.6666666666666666E-4</v>
          </cell>
          <cell r="I34">
            <v>4.6666666666666666E-4</v>
          </cell>
          <cell r="J34">
            <v>4.6666666666666666E-4</v>
          </cell>
          <cell r="K34">
            <v>4.6666666666666666E-4</v>
          </cell>
          <cell r="L34">
            <v>4.6666666666666666E-4</v>
          </cell>
          <cell r="M34">
            <v>4.6666666666666666E-4</v>
          </cell>
          <cell r="N34">
            <v>4.6666666666666666E-4</v>
          </cell>
          <cell r="O34">
            <v>4.6666666666666666E-4</v>
          </cell>
          <cell r="P34">
            <v>4.6666666666666666E-4</v>
          </cell>
          <cell r="Q34">
            <v>4.6666666666666666E-4</v>
          </cell>
          <cell r="R34">
            <v>4.6666666666666666E-4</v>
          </cell>
          <cell r="S34">
            <v>4.6666666666666666E-4</v>
          </cell>
          <cell r="T34">
            <v>4.6666666666666666E-4</v>
          </cell>
          <cell r="U34">
            <v>4.6666666666666666E-4</v>
          </cell>
          <cell r="V34">
            <v>4.6666666666666666E-4</v>
          </cell>
          <cell r="W34">
            <v>4.6666666666666666E-4</v>
          </cell>
          <cell r="X34">
            <v>4.6666666666666666E-4</v>
          </cell>
          <cell r="Y34">
            <v>4.6666666666666666E-4</v>
          </cell>
          <cell r="Z34">
            <v>4.6666666666666666E-4</v>
          </cell>
          <cell r="AA34">
            <v>4.6666666666666666E-4</v>
          </cell>
          <cell r="AB34">
            <v>4.6666666666666666E-4</v>
          </cell>
          <cell r="AC34">
            <v>4.6666666666666666E-4</v>
          </cell>
          <cell r="AD34">
            <v>4.6666666666666666E-4</v>
          </cell>
          <cell r="AE34">
            <v>4.6666666666666666E-4</v>
          </cell>
          <cell r="AF34">
            <v>4.6666666666666666E-4</v>
          </cell>
          <cell r="AG34">
            <v>4.6666666666666666E-4</v>
          </cell>
          <cell r="AH34">
            <v>4.6666666666666666E-4</v>
          </cell>
          <cell r="AI34">
            <v>4.6666666666666666E-4</v>
          </cell>
          <cell r="AJ34">
            <v>4.6666666666666666E-4</v>
          </cell>
          <cell r="AK34">
            <v>4.6666666666666666E-4</v>
          </cell>
          <cell r="AL34">
            <v>4.6666666666666666E-4</v>
          </cell>
          <cell r="AM34">
            <v>4.6666666666666666E-4</v>
          </cell>
          <cell r="AN34">
            <v>4.6666666666666666E-4</v>
          </cell>
          <cell r="AO34">
            <v>4.6666666666666666E-4</v>
          </cell>
          <cell r="AP34">
            <v>4.6666666666666666E-4</v>
          </cell>
          <cell r="AQ34">
            <v>4.6666666666666666E-4</v>
          </cell>
          <cell r="AR34">
            <v>4.6666666666666666E-4</v>
          </cell>
          <cell r="AS34">
            <v>4.6666666666666666E-4</v>
          </cell>
          <cell r="AT34">
            <v>4.6666666666666666E-4</v>
          </cell>
          <cell r="AU34">
            <v>4.6666666666666666E-4</v>
          </cell>
          <cell r="AV34">
            <v>4.6666666666666666E-4</v>
          </cell>
          <cell r="AW34">
            <v>4.6666666666666666E-4</v>
          </cell>
          <cell r="AX34">
            <v>4.6666666666666666E-4</v>
          </cell>
          <cell r="AY34">
            <v>4.6666666666666666E-4</v>
          </cell>
          <cell r="AZ34">
            <v>4.6666666666666666E-4</v>
          </cell>
          <cell r="BA34">
            <v>4.6666666666666666E-4</v>
          </cell>
          <cell r="BB34">
            <v>4.6666666666666666E-4</v>
          </cell>
          <cell r="BC34">
            <v>4.6666666666666666E-4</v>
          </cell>
          <cell r="BD34">
            <v>4.6666666666666666E-4</v>
          </cell>
          <cell r="BE34">
            <v>4.6666666666666666E-4</v>
          </cell>
          <cell r="BF34">
            <v>4.6666666666666666E-4</v>
          </cell>
          <cell r="BG34">
            <v>4.6666666666666666E-4</v>
          </cell>
          <cell r="BH34">
            <v>4.6666666666666666E-4</v>
          </cell>
          <cell r="BI34">
            <v>4.6666666666666666E-4</v>
          </cell>
          <cell r="BJ34">
            <v>4.6666666666666666E-4</v>
          </cell>
          <cell r="BK34">
            <v>4.6666666666666666E-4</v>
          </cell>
          <cell r="BL34">
            <v>4.6666666666666666E-4</v>
          </cell>
          <cell r="BM34">
            <v>4.6666666666666666E-4</v>
          </cell>
          <cell r="BN34">
            <v>4.6666666666666666E-4</v>
          </cell>
          <cell r="BO34">
            <v>4.6666666666666666E-4</v>
          </cell>
          <cell r="BP34">
            <v>4.6666666666666666E-4</v>
          </cell>
          <cell r="BQ34">
            <v>4.6666666666666666E-4</v>
          </cell>
          <cell r="BR34">
            <v>4.6666666666666666E-4</v>
          </cell>
          <cell r="BS34">
            <v>4.6666666666666666E-4</v>
          </cell>
          <cell r="BT34">
            <v>4.6666666666666666E-4</v>
          </cell>
          <cell r="BU34">
            <v>4.6666666666666666E-4</v>
          </cell>
          <cell r="BV34">
            <v>4.6666666666666666E-4</v>
          </cell>
          <cell r="BW34">
            <v>4.6666666666666666E-4</v>
          </cell>
          <cell r="BX34">
            <v>4.6666666666666666E-4</v>
          </cell>
          <cell r="BY34">
            <v>4.6666666666666666E-4</v>
          </cell>
          <cell r="BZ34">
            <v>4.6666666666666666E-4</v>
          </cell>
          <cell r="CA34">
            <v>4.6666666666666666E-4</v>
          </cell>
          <cell r="CB34">
            <v>4.6666666666666666E-4</v>
          </cell>
          <cell r="CC34">
            <v>4.6666666666666666E-4</v>
          </cell>
          <cell r="CD34">
            <v>4.6666666666666666E-4</v>
          </cell>
          <cell r="CE34">
            <v>4.6666666666666666E-4</v>
          </cell>
          <cell r="CF34">
            <v>4.6666666666666666E-4</v>
          </cell>
          <cell r="CG34">
            <v>4.6666666666666666E-4</v>
          </cell>
          <cell r="CH34">
            <v>4.6666666666666666E-4</v>
          </cell>
          <cell r="CI34">
            <v>4.6666666666666666E-4</v>
          </cell>
          <cell r="CJ34">
            <v>4.6666666666666666E-4</v>
          </cell>
          <cell r="CK34">
            <v>4.6666666666666666E-4</v>
          </cell>
          <cell r="CL34">
            <v>4.6666666666666666E-4</v>
          </cell>
          <cell r="CM34">
            <v>4.6666666666666666E-4</v>
          </cell>
          <cell r="CN34">
            <v>4.6666666666666666E-4</v>
          </cell>
          <cell r="CO34">
            <v>4.6666666666666666E-4</v>
          </cell>
          <cell r="CP34">
            <v>4.6666666666666666E-4</v>
          </cell>
          <cell r="CQ34">
            <v>4.6666666666666666E-4</v>
          </cell>
          <cell r="CR34">
            <v>4.6666666666666666E-4</v>
          </cell>
          <cell r="CS34">
            <v>4.6666666666666666E-4</v>
          </cell>
          <cell r="CT34">
            <v>4.6666666666666666E-4</v>
          </cell>
          <cell r="CU34">
            <v>4.6666666666666666E-4</v>
          </cell>
          <cell r="CV34">
            <v>4.6666666666666666E-4</v>
          </cell>
          <cell r="CW34">
            <v>4.6666666666666666E-4</v>
          </cell>
          <cell r="CX34">
            <v>4.6666666666666666E-4</v>
          </cell>
          <cell r="CY34">
            <v>4.6666666666666666E-4</v>
          </cell>
          <cell r="CZ34">
            <v>4.6666666666666666E-4</v>
          </cell>
          <cell r="DA34">
            <v>4.6666666666666666E-4</v>
          </cell>
          <cell r="DB34">
            <v>4.6666666666666666E-4</v>
          </cell>
          <cell r="DC34">
            <v>4.6666666666666666E-4</v>
          </cell>
          <cell r="DD34">
            <v>4.6666666666666666E-4</v>
          </cell>
          <cell r="DE34">
            <v>4.6666666666666666E-4</v>
          </cell>
          <cell r="DF34">
            <v>4.6666666666666666E-4</v>
          </cell>
          <cell r="DG34">
            <v>4.6666666666666666E-4</v>
          </cell>
          <cell r="DH34">
            <v>4.6666666666666666E-4</v>
          </cell>
          <cell r="DI34">
            <v>4.6666666666666666E-4</v>
          </cell>
          <cell r="DJ34">
            <v>4.6666666666666666E-4</v>
          </cell>
          <cell r="DK34">
            <v>4.6666666666666666E-4</v>
          </cell>
          <cell r="DL34">
            <v>4.6666666666666666E-4</v>
          </cell>
          <cell r="DM34">
            <v>4.6666666666666666E-4</v>
          </cell>
          <cell r="DN34">
            <v>4.6666666666666666E-4</v>
          </cell>
          <cell r="DO34">
            <v>4.6666666666666666E-4</v>
          </cell>
          <cell r="DP34">
            <v>4.6666666666666666E-4</v>
          </cell>
          <cell r="DQ34">
            <v>4.6666666666666666E-4</v>
          </cell>
          <cell r="DR34">
            <v>4.6666666666666666E-4</v>
          </cell>
          <cell r="DS34">
            <v>4.6666666666666666E-4</v>
          </cell>
          <cell r="DT34">
            <v>4.6666666666666666E-4</v>
          </cell>
          <cell r="DU34">
            <v>4.6666666666666666E-4</v>
          </cell>
          <cell r="DV34">
            <v>4.6666666666666666E-4</v>
          </cell>
          <cell r="DW34">
            <v>4.6666666666666666E-4</v>
          </cell>
          <cell r="DX34">
            <v>4.6666666666666666E-4</v>
          </cell>
          <cell r="DY34">
            <v>4.6666666666666666E-4</v>
          </cell>
          <cell r="DZ34">
            <v>4.6666666666666666E-4</v>
          </cell>
          <cell r="EA34">
            <v>4.6666666666666666E-4</v>
          </cell>
          <cell r="EB34">
            <v>4.6666666666666666E-4</v>
          </cell>
          <cell r="EC34">
            <v>4.6666666666666666E-4</v>
          </cell>
          <cell r="ED34">
            <v>4.6666666666666666E-4</v>
          </cell>
          <cell r="EE34">
            <v>4.6666666666666666E-4</v>
          </cell>
          <cell r="EF34">
            <v>4.6666666666666666E-4</v>
          </cell>
          <cell r="EG34">
            <v>4.6666666666666666E-4</v>
          </cell>
          <cell r="EH34">
            <v>4.6666666666666666E-4</v>
          </cell>
          <cell r="EI34">
            <v>4.6666666666666666E-4</v>
          </cell>
          <cell r="EJ34">
            <v>4.6666666666666666E-4</v>
          </cell>
          <cell r="EK34">
            <v>4.6666666666666666E-4</v>
          </cell>
          <cell r="EL34">
            <v>4.6666666666666666E-4</v>
          </cell>
          <cell r="EM34">
            <v>4.6666666666666666E-4</v>
          </cell>
          <cell r="EN34">
            <v>4.6666666666666666E-4</v>
          </cell>
          <cell r="EO34">
            <v>4.6666666666666666E-4</v>
          </cell>
          <cell r="EP34">
            <v>4.6666666666666666E-4</v>
          </cell>
          <cell r="EQ34">
            <v>4.6666666666666666E-4</v>
          </cell>
          <cell r="ER34">
            <v>4.6666666666666666E-4</v>
          </cell>
          <cell r="ES34">
            <v>4.6666666666666666E-4</v>
          </cell>
          <cell r="ET34">
            <v>4.6666666666666666E-4</v>
          </cell>
          <cell r="EU34">
            <v>4.6666666666666666E-4</v>
          </cell>
          <cell r="EV34">
            <v>4.6666666666666666E-4</v>
          </cell>
          <cell r="EW34">
            <v>4.6666666666666666E-4</v>
          </cell>
          <cell r="EX34">
            <v>4.6666666666666666E-4</v>
          </cell>
          <cell r="EY34">
            <v>4.6666666666666666E-4</v>
          </cell>
          <cell r="EZ34">
            <v>4.6666666666666666E-4</v>
          </cell>
          <cell r="FA34">
            <v>4.6666666666666666E-4</v>
          </cell>
          <cell r="FB34">
            <v>4.6666666666666666E-4</v>
          </cell>
          <cell r="FC34">
            <v>4.6666666666666666E-4</v>
          </cell>
          <cell r="FD34">
            <v>4.6666666666666666E-4</v>
          </cell>
          <cell r="FE34">
            <v>4.6666666666666666E-4</v>
          </cell>
          <cell r="FF34">
            <v>4.6666666666666666E-4</v>
          </cell>
          <cell r="FG34">
            <v>4.6666666666666666E-4</v>
          </cell>
          <cell r="FH34">
            <v>4.6666666666666666E-4</v>
          </cell>
          <cell r="FI34">
            <v>4.6666666666666666E-4</v>
          </cell>
          <cell r="FJ34">
            <v>4.6666666666666666E-4</v>
          </cell>
          <cell r="FK34">
            <v>4.6666666666666666E-4</v>
          </cell>
          <cell r="FL34">
            <v>4.6666666666666666E-4</v>
          </cell>
          <cell r="FM34">
            <v>4.6666666666666666E-4</v>
          </cell>
          <cell r="FN34">
            <v>4.6666666666666666E-4</v>
          </cell>
          <cell r="FO34">
            <v>4.6666666666666666E-4</v>
          </cell>
          <cell r="FP34">
            <v>4.6666666666666666E-4</v>
          </cell>
          <cell r="FQ34">
            <v>4.6666666666666666E-4</v>
          </cell>
          <cell r="FR34">
            <v>4.6666666666666666E-4</v>
          </cell>
          <cell r="FS34">
            <v>4.6666666666666666E-4</v>
          </cell>
          <cell r="FT34">
            <v>4.6666666666666666E-4</v>
          </cell>
          <cell r="FU34">
            <v>4.6666666666666666E-4</v>
          </cell>
          <cell r="FV34">
            <v>4.6666666666666666E-4</v>
          </cell>
          <cell r="FW34">
            <v>4.6666666666666666E-4</v>
          </cell>
          <cell r="FX34">
            <v>4.6666666666666666E-4</v>
          </cell>
          <cell r="FY34">
            <v>4.6666666666666666E-4</v>
          </cell>
          <cell r="FZ34">
            <v>4.6666666666666666E-4</v>
          </cell>
          <cell r="GA34">
            <v>4.6666666666666666E-4</v>
          </cell>
          <cell r="GB34">
            <v>4.6666666666666666E-4</v>
          </cell>
          <cell r="GC34">
            <v>4.6666666666666666E-4</v>
          </cell>
          <cell r="GE34">
            <v>5.5999999999999999E-3</v>
          </cell>
          <cell r="GF34">
            <v>5.5999999999999999E-3</v>
          </cell>
          <cell r="GG34">
            <v>5.5999999999999999E-3</v>
          </cell>
          <cell r="GH34">
            <v>5.5999999999999999E-3</v>
          </cell>
          <cell r="GI34">
            <v>5.5999999999999999E-3</v>
          </cell>
          <cell r="GJ34">
            <v>5.5999999999999999E-3</v>
          </cell>
          <cell r="GK34">
            <v>5.5999999999999999E-3</v>
          </cell>
          <cell r="GL34">
            <v>5.5999999999999999E-3</v>
          </cell>
          <cell r="GM34">
            <v>5.5999999999999999E-3</v>
          </cell>
          <cell r="GN34">
            <v>5.5999999999999999E-3</v>
          </cell>
          <cell r="GO34">
            <v>5.5999999999999999E-3</v>
          </cell>
          <cell r="GP34">
            <v>5.5999999999999999E-3</v>
          </cell>
          <cell r="GQ34">
            <v>5.5999999999999999E-3</v>
          </cell>
          <cell r="GR34">
            <v>5.5999999999999999E-3</v>
          </cell>
          <cell r="GS34">
            <v>5.5999999999999999E-3</v>
          </cell>
          <cell r="GT34">
            <v>5.5999999999999999E-3</v>
          </cell>
          <cell r="GU34">
            <v>5.5999999999999999E-3</v>
          </cell>
          <cell r="GV34">
            <v>5.5999999999999999E-3</v>
          </cell>
          <cell r="GW34">
            <v>5.5999999999999999E-3</v>
          </cell>
          <cell r="GX34">
            <v>5.5999999999999999E-3</v>
          </cell>
          <cell r="GY34">
            <v>5.5999999999999999E-3</v>
          </cell>
          <cell r="GZ34">
            <v>5.5999999999999999E-3</v>
          </cell>
          <cell r="HA34">
            <v>5.5999999999999999E-3</v>
          </cell>
          <cell r="HB34">
            <v>5.5999999999999999E-3</v>
          </cell>
          <cell r="HC34">
            <v>5.5999999999999999E-3</v>
          </cell>
          <cell r="HD34">
            <v>5.5999999999999999E-3</v>
          </cell>
          <cell r="HE34">
            <v>5.5999999999999999E-3</v>
          </cell>
          <cell r="HF34">
            <v>5.5999999999999999E-3</v>
          </cell>
          <cell r="HG34">
            <v>5.5999999999999999E-3</v>
          </cell>
          <cell r="HH34">
            <v>5.5999999999999999E-3</v>
          </cell>
          <cell r="HI34">
            <v>5.5999999999999999E-3</v>
          </cell>
          <cell r="HJ34">
            <v>5.5999999999999999E-3</v>
          </cell>
          <cell r="HK34">
            <v>5.5999999999999999E-3</v>
          </cell>
          <cell r="HL34">
            <v>5.5999999999999999E-3</v>
          </cell>
          <cell r="HM34">
            <v>5.5999999999999999E-3</v>
          </cell>
          <cell r="HN34">
            <v>5.5999999999999999E-3</v>
          </cell>
          <cell r="HO34">
            <v>5.5999999999999999E-3</v>
          </cell>
          <cell r="HP34">
            <v>5.5999999999999999E-3</v>
          </cell>
          <cell r="HQ34">
            <v>5.5999999999999999E-3</v>
          </cell>
          <cell r="HR34">
            <v>5.5999999999999999E-3</v>
          </cell>
          <cell r="HS34">
            <v>5.5999999999999999E-3</v>
          </cell>
          <cell r="HT34">
            <v>5.5999999999999999E-3</v>
          </cell>
          <cell r="HU34">
            <v>5.5999999999999999E-3</v>
          </cell>
          <cell r="HV34">
            <v>5.5999999999999999E-3</v>
          </cell>
          <cell r="HW34">
            <v>5.5999999999999999E-3</v>
          </cell>
          <cell r="HX34">
            <v>5.5999999999999999E-3</v>
          </cell>
          <cell r="HY34">
            <v>5.5999999999999999E-3</v>
          </cell>
          <cell r="HZ34">
            <v>5.5999999999999999E-3</v>
          </cell>
          <cell r="IA34">
            <v>5.5999999999999999E-3</v>
          </cell>
          <cell r="IB34">
            <v>5.5999999999999999E-3</v>
          </cell>
          <cell r="IC34">
            <v>5.5999999999999999E-3</v>
          </cell>
          <cell r="ID34">
            <v>5.5999999999999999E-3</v>
          </cell>
          <cell r="IE34">
            <v>5.5999999999999999E-3</v>
          </cell>
          <cell r="IF34">
            <v>5.5999999999999999E-3</v>
          </cell>
          <cell r="IG34">
            <v>5.5999999999999999E-3</v>
          </cell>
          <cell r="IH34">
            <v>5.5999999999999999E-3</v>
          </cell>
          <cell r="II34">
            <v>5.5999999999999999E-3</v>
          </cell>
          <cell r="IJ34">
            <v>5.5999999999999999E-3</v>
          </cell>
          <cell r="IK34">
            <v>5.5999999999999999E-3</v>
          </cell>
          <cell r="IL34">
            <v>5.5999999999999999E-3</v>
          </cell>
          <cell r="IM34">
            <v>5.5999999999999999E-3</v>
          </cell>
          <cell r="IN34">
            <v>5.5999999999999999E-3</v>
          </cell>
          <cell r="IO34">
            <v>5.5999999999999999E-3</v>
          </cell>
          <cell r="IP34">
            <v>5.5999999999999999E-3</v>
          </cell>
          <cell r="IQ34">
            <v>5.5999999999999999E-3</v>
          </cell>
          <cell r="IR34">
            <v>5.5999999999999999E-3</v>
          </cell>
          <cell r="IS34">
            <v>5.5999999999999999E-3</v>
          </cell>
          <cell r="IT34">
            <v>5.5999999999999999E-3</v>
          </cell>
          <cell r="IU34">
            <v>5.5999999999999999E-3</v>
          </cell>
          <cell r="IV34">
            <v>5.5999999999999999E-3</v>
          </cell>
          <cell r="IW34">
            <v>5.5999999999999999E-3</v>
          </cell>
          <cell r="IX34">
            <v>5.5999999999999999E-3</v>
          </cell>
          <cell r="IY34">
            <v>5.5999999999999999E-3</v>
          </cell>
          <cell r="IZ34">
            <v>5.5999999999999999E-3</v>
          </cell>
          <cell r="JA34">
            <v>5.5999999999999999E-3</v>
          </cell>
          <cell r="JB34">
            <v>5.5999999999999999E-3</v>
          </cell>
          <cell r="JC34">
            <v>5.5999999999999999E-3</v>
          </cell>
          <cell r="JD34">
            <v>5.5999999999999999E-3</v>
          </cell>
          <cell r="JE34">
            <v>5.5999999999999999E-3</v>
          </cell>
          <cell r="JF34">
            <v>5.5999999999999999E-3</v>
          </cell>
          <cell r="JG34">
            <v>5.5999999999999999E-3</v>
          </cell>
          <cell r="JH34">
            <v>5.5999999999999999E-3</v>
          </cell>
          <cell r="JI34">
            <v>5.5999999999999999E-3</v>
          </cell>
          <cell r="JJ34">
            <v>5.5999999999999999E-3</v>
          </cell>
          <cell r="JK34">
            <v>5.5999999999999999E-3</v>
          </cell>
          <cell r="JL34">
            <v>5.5999999999999999E-3</v>
          </cell>
          <cell r="JM34">
            <v>5.5999999999999999E-3</v>
          </cell>
          <cell r="JN34">
            <v>5.5999999999999999E-3</v>
          </cell>
          <cell r="JO34">
            <v>5.5999999999999999E-3</v>
          </cell>
          <cell r="JP34">
            <v>5.5999999999999999E-3</v>
          </cell>
          <cell r="JQ34">
            <v>5.5999999999999999E-3</v>
          </cell>
          <cell r="JR34">
            <v>5.5999999999999999E-3</v>
          </cell>
          <cell r="JS34">
            <v>5.5999999999999999E-3</v>
          </cell>
          <cell r="JT34">
            <v>5.5999999999999999E-3</v>
          </cell>
          <cell r="JU34">
            <v>5.5999999999999999E-3</v>
          </cell>
          <cell r="JV34">
            <v>5.5999999999999999E-3</v>
          </cell>
          <cell r="JW34">
            <v>5.5999999999999999E-3</v>
          </cell>
          <cell r="JX34">
            <v>5.5999999999999999E-3</v>
          </cell>
          <cell r="JY34">
            <v>5.5999999999999999E-3</v>
          </cell>
          <cell r="JZ34">
            <v>5.5999999999999999E-3</v>
          </cell>
          <cell r="KA34">
            <v>5.5999999999999999E-3</v>
          </cell>
          <cell r="KB34">
            <v>5.5999999999999999E-3</v>
          </cell>
          <cell r="KC34">
            <v>5.5999999999999999E-3</v>
          </cell>
          <cell r="KD34">
            <v>5.5999999999999999E-3</v>
          </cell>
          <cell r="KE34">
            <v>5.5999999999999999E-3</v>
          </cell>
          <cell r="KF34">
            <v>5.5999999999999999E-3</v>
          </cell>
        </row>
        <row r="35">
          <cell r="C35" t="str">
            <v>GPC</v>
          </cell>
          <cell r="E35">
            <v>6.4070000000000004E-3</v>
          </cell>
          <cell r="F35">
            <v>5.339166666666667E-4</v>
          </cell>
          <cell r="G35">
            <v>5.339166666666667E-4</v>
          </cell>
          <cell r="H35">
            <v>5.339166666666667E-4</v>
          </cell>
          <cell r="I35">
            <v>5.339166666666667E-4</v>
          </cell>
          <cell r="J35">
            <v>5.339166666666667E-4</v>
          </cell>
          <cell r="K35">
            <v>5.339166666666667E-4</v>
          </cell>
          <cell r="L35">
            <v>5.339166666666667E-4</v>
          </cell>
          <cell r="M35">
            <v>5.339166666666667E-4</v>
          </cell>
          <cell r="N35">
            <v>5.339166666666667E-4</v>
          </cell>
          <cell r="O35">
            <v>5.339166666666667E-4</v>
          </cell>
          <cell r="P35">
            <v>5.339166666666667E-4</v>
          </cell>
          <cell r="Q35">
            <v>5.339166666666667E-4</v>
          </cell>
          <cell r="R35">
            <v>5.339166666666667E-4</v>
          </cell>
          <cell r="S35">
            <v>5.339166666666667E-4</v>
          </cell>
          <cell r="T35">
            <v>5.339166666666667E-4</v>
          </cell>
          <cell r="U35">
            <v>5.339166666666667E-4</v>
          </cell>
          <cell r="V35">
            <v>5.339166666666667E-4</v>
          </cell>
          <cell r="W35">
            <v>5.339166666666667E-4</v>
          </cell>
          <cell r="X35">
            <v>5.339166666666667E-4</v>
          </cell>
          <cell r="Y35">
            <v>5.339166666666667E-4</v>
          </cell>
          <cell r="Z35">
            <v>5.339166666666667E-4</v>
          </cell>
          <cell r="AA35">
            <v>5.339166666666667E-4</v>
          </cell>
          <cell r="AB35">
            <v>5.339166666666667E-4</v>
          </cell>
          <cell r="AC35">
            <v>5.339166666666667E-4</v>
          </cell>
          <cell r="AD35">
            <v>5.339166666666667E-4</v>
          </cell>
          <cell r="AE35">
            <v>5.339166666666667E-4</v>
          </cell>
          <cell r="AF35">
            <v>5.339166666666667E-4</v>
          </cell>
          <cell r="AG35">
            <v>5.339166666666667E-4</v>
          </cell>
          <cell r="AH35">
            <v>5.339166666666667E-4</v>
          </cell>
          <cell r="AI35">
            <v>5.339166666666667E-4</v>
          </cell>
          <cell r="AJ35">
            <v>5.339166666666667E-4</v>
          </cell>
          <cell r="AK35">
            <v>5.339166666666667E-4</v>
          </cell>
          <cell r="AL35">
            <v>5.339166666666667E-4</v>
          </cell>
          <cell r="AM35">
            <v>5.339166666666667E-4</v>
          </cell>
          <cell r="AN35">
            <v>5.339166666666667E-4</v>
          </cell>
          <cell r="AO35">
            <v>5.339166666666667E-4</v>
          </cell>
          <cell r="AP35">
            <v>5.339166666666667E-4</v>
          </cell>
          <cell r="AQ35">
            <v>5.339166666666667E-4</v>
          </cell>
          <cell r="AR35">
            <v>5.339166666666667E-4</v>
          </cell>
          <cell r="AS35">
            <v>5.339166666666667E-4</v>
          </cell>
          <cell r="AT35">
            <v>5.339166666666667E-4</v>
          </cell>
          <cell r="AU35">
            <v>5.339166666666667E-4</v>
          </cell>
          <cell r="AV35">
            <v>5.339166666666667E-4</v>
          </cell>
          <cell r="AW35">
            <v>5.339166666666667E-4</v>
          </cell>
          <cell r="AX35">
            <v>5.339166666666667E-4</v>
          </cell>
          <cell r="AY35">
            <v>5.339166666666667E-4</v>
          </cell>
          <cell r="AZ35">
            <v>5.339166666666667E-4</v>
          </cell>
          <cell r="BA35">
            <v>5.339166666666667E-4</v>
          </cell>
          <cell r="BB35">
            <v>5.339166666666667E-4</v>
          </cell>
          <cell r="BC35">
            <v>5.339166666666667E-4</v>
          </cell>
          <cell r="BD35">
            <v>5.339166666666667E-4</v>
          </cell>
          <cell r="BE35">
            <v>5.339166666666667E-4</v>
          </cell>
          <cell r="BF35">
            <v>5.339166666666667E-4</v>
          </cell>
          <cell r="BG35">
            <v>5.339166666666667E-4</v>
          </cell>
          <cell r="BH35">
            <v>5.339166666666667E-4</v>
          </cell>
          <cell r="BI35">
            <v>5.339166666666667E-4</v>
          </cell>
          <cell r="BJ35">
            <v>5.339166666666667E-4</v>
          </cell>
          <cell r="BK35">
            <v>5.339166666666667E-4</v>
          </cell>
          <cell r="BL35">
            <v>5.339166666666667E-4</v>
          </cell>
          <cell r="BM35">
            <v>5.339166666666667E-4</v>
          </cell>
          <cell r="BN35">
            <v>5.339166666666667E-4</v>
          </cell>
          <cell r="BO35">
            <v>5.339166666666667E-4</v>
          </cell>
          <cell r="BP35">
            <v>5.339166666666667E-4</v>
          </cell>
          <cell r="BQ35">
            <v>5.339166666666667E-4</v>
          </cell>
          <cell r="BR35">
            <v>5.339166666666667E-4</v>
          </cell>
          <cell r="BS35">
            <v>5.339166666666667E-4</v>
          </cell>
          <cell r="BT35">
            <v>5.339166666666667E-4</v>
          </cell>
          <cell r="BU35">
            <v>5.339166666666667E-4</v>
          </cell>
          <cell r="BV35">
            <v>5.339166666666667E-4</v>
          </cell>
          <cell r="BW35">
            <v>5.339166666666667E-4</v>
          </cell>
          <cell r="BX35">
            <v>5.339166666666667E-4</v>
          </cell>
          <cell r="BY35">
            <v>5.339166666666667E-4</v>
          </cell>
          <cell r="BZ35">
            <v>5.339166666666667E-4</v>
          </cell>
          <cell r="CA35">
            <v>5.339166666666667E-4</v>
          </cell>
          <cell r="CB35">
            <v>5.339166666666667E-4</v>
          </cell>
          <cell r="CC35">
            <v>5.339166666666667E-4</v>
          </cell>
          <cell r="CD35">
            <v>5.339166666666667E-4</v>
          </cell>
          <cell r="CE35">
            <v>5.339166666666667E-4</v>
          </cell>
          <cell r="CF35">
            <v>5.339166666666667E-4</v>
          </cell>
          <cell r="CG35">
            <v>5.339166666666667E-4</v>
          </cell>
          <cell r="CH35">
            <v>5.339166666666667E-4</v>
          </cell>
          <cell r="CI35">
            <v>5.339166666666667E-4</v>
          </cell>
          <cell r="CJ35">
            <v>5.339166666666667E-4</v>
          </cell>
          <cell r="CK35">
            <v>5.339166666666667E-4</v>
          </cell>
          <cell r="CL35">
            <v>5.339166666666667E-4</v>
          </cell>
          <cell r="CM35">
            <v>5.339166666666667E-4</v>
          </cell>
          <cell r="CN35">
            <v>5.339166666666667E-4</v>
          </cell>
          <cell r="CO35">
            <v>5.339166666666667E-4</v>
          </cell>
          <cell r="CP35">
            <v>5.339166666666667E-4</v>
          </cell>
          <cell r="CQ35">
            <v>5.339166666666667E-4</v>
          </cell>
          <cell r="CR35">
            <v>5.339166666666667E-4</v>
          </cell>
          <cell r="CS35">
            <v>5.339166666666667E-4</v>
          </cell>
          <cell r="CT35">
            <v>5.339166666666667E-4</v>
          </cell>
          <cell r="CU35">
            <v>5.339166666666667E-4</v>
          </cell>
          <cell r="CV35">
            <v>5.339166666666667E-4</v>
          </cell>
          <cell r="CW35">
            <v>5.339166666666667E-4</v>
          </cell>
          <cell r="CX35">
            <v>5.339166666666667E-4</v>
          </cell>
          <cell r="CY35">
            <v>5.339166666666667E-4</v>
          </cell>
          <cell r="CZ35">
            <v>5.339166666666667E-4</v>
          </cell>
          <cell r="DA35">
            <v>5.339166666666667E-4</v>
          </cell>
          <cell r="DB35">
            <v>5.339166666666667E-4</v>
          </cell>
          <cell r="DC35">
            <v>5.339166666666667E-4</v>
          </cell>
          <cell r="DD35">
            <v>5.339166666666667E-4</v>
          </cell>
          <cell r="DE35">
            <v>5.339166666666667E-4</v>
          </cell>
          <cell r="DF35">
            <v>5.339166666666667E-4</v>
          </cell>
          <cell r="DG35">
            <v>5.339166666666667E-4</v>
          </cell>
          <cell r="DH35">
            <v>5.339166666666667E-4</v>
          </cell>
          <cell r="DI35">
            <v>5.339166666666667E-4</v>
          </cell>
          <cell r="DJ35">
            <v>5.339166666666667E-4</v>
          </cell>
          <cell r="DK35">
            <v>5.339166666666667E-4</v>
          </cell>
          <cell r="DL35">
            <v>5.339166666666667E-4</v>
          </cell>
          <cell r="DM35">
            <v>5.339166666666667E-4</v>
          </cell>
          <cell r="DN35">
            <v>5.339166666666667E-4</v>
          </cell>
          <cell r="DO35">
            <v>5.339166666666667E-4</v>
          </cell>
          <cell r="DP35">
            <v>5.339166666666667E-4</v>
          </cell>
          <cell r="DQ35">
            <v>5.339166666666667E-4</v>
          </cell>
          <cell r="DR35">
            <v>5.339166666666667E-4</v>
          </cell>
          <cell r="DS35">
            <v>5.339166666666667E-4</v>
          </cell>
          <cell r="DT35">
            <v>5.339166666666667E-4</v>
          </cell>
          <cell r="DU35">
            <v>5.339166666666667E-4</v>
          </cell>
          <cell r="DV35">
            <v>5.339166666666667E-4</v>
          </cell>
          <cell r="DW35">
            <v>5.339166666666667E-4</v>
          </cell>
          <cell r="DX35">
            <v>5.339166666666667E-4</v>
          </cell>
          <cell r="DY35">
            <v>5.339166666666667E-4</v>
          </cell>
          <cell r="DZ35">
            <v>5.339166666666667E-4</v>
          </cell>
          <cell r="EA35">
            <v>5.339166666666667E-4</v>
          </cell>
          <cell r="EB35">
            <v>5.339166666666667E-4</v>
          </cell>
          <cell r="EC35">
            <v>5.339166666666667E-4</v>
          </cell>
          <cell r="ED35">
            <v>5.339166666666667E-4</v>
          </cell>
          <cell r="EE35">
            <v>5.339166666666667E-4</v>
          </cell>
          <cell r="EF35">
            <v>5.339166666666667E-4</v>
          </cell>
          <cell r="EG35">
            <v>5.339166666666667E-4</v>
          </cell>
          <cell r="EH35">
            <v>5.339166666666667E-4</v>
          </cell>
          <cell r="EI35">
            <v>5.339166666666667E-4</v>
          </cell>
          <cell r="EJ35">
            <v>5.339166666666667E-4</v>
          </cell>
          <cell r="EK35">
            <v>5.339166666666667E-4</v>
          </cell>
          <cell r="EL35">
            <v>5.339166666666667E-4</v>
          </cell>
          <cell r="EM35">
            <v>5.339166666666667E-4</v>
          </cell>
          <cell r="EN35">
            <v>5.339166666666667E-4</v>
          </cell>
          <cell r="EO35">
            <v>5.339166666666667E-4</v>
          </cell>
          <cell r="EP35">
            <v>5.339166666666667E-4</v>
          </cell>
          <cell r="EQ35">
            <v>5.339166666666667E-4</v>
          </cell>
          <cell r="ER35">
            <v>5.339166666666667E-4</v>
          </cell>
          <cell r="ES35">
            <v>5.339166666666667E-4</v>
          </cell>
          <cell r="ET35">
            <v>5.339166666666667E-4</v>
          </cell>
          <cell r="EU35">
            <v>5.339166666666667E-4</v>
          </cell>
          <cell r="EV35">
            <v>5.339166666666667E-4</v>
          </cell>
          <cell r="EW35">
            <v>5.339166666666667E-4</v>
          </cell>
          <cell r="EX35">
            <v>5.339166666666667E-4</v>
          </cell>
          <cell r="EY35">
            <v>5.339166666666667E-4</v>
          </cell>
          <cell r="EZ35">
            <v>5.339166666666667E-4</v>
          </cell>
          <cell r="FA35">
            <v>5.339166666666667E-4</v>
          </cell>
          <cell r="FB35">
            <v>5.339166666666667E-4</v>
          </cell>
          <cell r="FC35">
            <v>5.339166666666667E-4</v>
          </cell>
          <cell r="FD35">
            <v>5.339166666666667E-4</v>
          </cell>
          <cell r="FE35">
            <v>5.339166666666667E-4</v>
          </cell>
          <cell r="FF35">
            <v>5.339166666666667E-4</v>
          </cell>
          <cell r="FG35">
            <v>5.339166666666667E-4</v>
          </cell>
          <cell r="FH35">
            <v>5.339166666666667E-4</v>
          </cell>
          <cell r="FI35">
            <v>5.339166666666667E-4</v>
          </cell>
          <cell r="FJ35">
            <v>5.339166666666667E-4</v>
          </cell>
          <cell r="FK35">
            <v>5.339166666666667E-4</v>
          </cell>
          <cell r="FL35">
            <v>5.339166666666667E-4</v>
          </cell>
          <cell r="FM35">
            <v>5.339166666666667E-4</v>
          </cell>
          <cell r="FN35">
            <v>5.339166666666667E-4</v>
          </cell>
          <cell r="FO35">
            <v>5.339166666666667E-4</v>
          </cell>
          <cell r="FP35">
            <v>5.339166666666667E-4</v>
          </cell>
          <cell r="FQ35">
            <v>5.339166666666667E-4</v>
          </cell>
          <cell r="FR35">
            <v>5.339166666666667E-4</v>
          </cell>
          <cell r="FS35">
            <v>5.339166666666667E-4</v>
          </cell>
          <cell r="FT35">
            <v>5.339166666666667E-4</v>
          </cell>
          <cell r="FU35">
            <v>5.339166666666667E-4</v>
          </cell>
          <cell r="FV35">
            <v>5.339166666666667E-4</v>
          </cell>
          <cell r="FW35">
            <v>5.339166666666667E-4</v>
          </cell>
          <cell r="FX35">
            <v>5.339166666666667E-4</v>
          </cell>
          <cell r="FY35">
            <v>5.339166666666667E-4</v>
          </cell>
          <cell r="FZ35">
            <v>5.339166666666667E-4</v>
          </cell>
          <cell r="GA35">
            <v>5.339166666666667E-4</v>
          </cell>
          <cell r="GB35">
            <v>5.339166666666667E-4</v>
          </cell>
          <cell r="GC35">
            <v>5.339166666666667E-4</v>
          </cell>
          <cell r="GE35">
            <v>6.4070000000000004E-3</v>
          </cell>
          <cell r="GF35">
            <v>6.4070000000000004E-3</v>
          </cell>
          <cell r="GG35">
            <v>6.4070000000000004E-3</v>
          </cell>
          <cell r="GH35">
            <v>6.4070000000000004E-3</v>
          </cell>
          <cell r="GI35">
            <v>6.4070000000000004E-3</v>
          </cell>
          <cell r="GJ35">
            <v>6.4070000000000004E-3</v>
          </cell>
          <cell r="GK35">
            <v>6.4070000000000004E-3</v>
          </cell>
          <cell r="GL35">
            <v>6.4070000000000004E-3</v>
          </cell>
          <cell r="GM35">
            <v>6.4070000000000004E-3</v>
          </cell>
          <cell r="GN35">
            <v>6.4070000000000004E-3</v>
          </cell>
          <cell r="GO35">
            <v>6.4070000000000004E-3</v>
          </cell>
          <cell r="GP35">
            <v>6.4070000000000004E-3</v>
          </cell>
          <cell r="GQ35">
            <v>6.4070000000000004E-3</v>
          </cell>
          <cell r="GR35">
            <v>6.4070000000000004E-3</v>
          </cell>
          <cell r="GS35">
            <v>6.4070000000000004E-3</v>
          </cell>
          <cell r="GT35">
            <v>6.4070000000000004E-3</v>
          </cell>
          <cell r="GU35">
            <v>6.4070000000000004E-3</v>
          </cell>
          <cell r="GV35">
            <v>6.4070000000000004E-3</v>
          </cell>
          <cell r="GW35">
            <v>6.4070000000000004E-3</v>
          </cell>
          <cell r="GX35">
            <v>6.4070000000000004E-3</v>
          </cell>
          <cell r="GY35">
            <v>6.4070000000000004E-3</v>
          </cell>
          <cell r="GZ35">
            <v>6.4070000000000004E-3</v>
          </cell>
          <cell r="HA35">
            <v>6.4070000000000004E-3</v>
          </cell>
          <cell r="HB35">
            <v>6.4070000000000004E-3</v>
          </cell>
          <cell r="HC35">
            <v>6.4070000000000004E-3</v>
          </cell>
          <cell r="HD35">
            <v>6.4070000000000004E-3</v>
          </cell>
          <cell r="HE35">
            <v>6.4070000000000004E-3</v>
          </cell>
          <cell r="HF35">
            <v>6.4070000000000004E-3</v>
          </cell>
          <cell r="HG35">
            <v>6.4070000000000004E-3</v>
          </cell>
          <cell r="HH35">
            <v>6.4070000000000004E-3</v>
          </cell>
          <cell r="HI35">
            <v>6.4070000000000004E-3</v>
          </cell>
          <cell r="HJ35">
            <v>6.4070000000000004E-3</v>
          </cell>
          <cell r="HK35">
            <v>6.4070000000000004E-3</v>
          </cell>
          <cell r="HL35">
            <v>6.4070000000000004E-3</v>
          </cell>
          <cell r="HM35">
            <v>6.4070000000000004E-3</v>
          </cell>
          <cell r="HN35">
            <v>6.4070000000000004E-3</v>
          </cell>
          <cell r="HO35">
            <v>6.4070000000000004E-3</v>
          </cell>
          <cell r="HP35">
            <v>6.4070000000000004E-3</v>
          </cell>
          <cell r="HQ35">
            <v>6.4070000000000004E-3</v>
          </cell>
          <cell r="HR35">
            <v>6.4070000000000004E-3</v>
          </cell>
          <cell r="HS35">
            <v>6.4070000000000004E-3</v>
          </cell>
          <cell r="HT35">
            <v>6.4070000000000004E-3</v>
          </cell>
          <cell r="HU35">
            <v>6.4070000000000004E-3</v>
          </cell>
          <cell r="HV35">
            <v>6.4070000000000004E-3</v>
          </cell>
          <cell r="HW35">
            <v>6.4070000000000004E-3</v>
          </cell>
          <cell r="HX35">
            <v>6.4070000000000004E-3</v>
          </cell>
          <cell r="HY35">
            <v>6.4070000000000004E-3</v>
          </cell>
          <cell r="HZ35">
            <v>6.4070000000000004E-3</v>
          </cell>
          <cell r="IA35">
            <v>6.4070000000000004E-3</v>
          </cell>
          <cell r="IB35">
            <v>6.4070000000000004E-3</v>
          </cell>
          <cell r="IC35">
            <v>6.4070000000000004E-3</v>
          </cell>
          <cell r="ID35">
            <v>6.4070000000000004E-3</v>
          </cell>
          <cell r="IE35">
            <v>6.4070000000000004E-3</v>
          </cell>
          <cell r="IF35">
            <v>6.4070000000000004E-3</v>
          </cell>
          <cell r="IG35">
            <v>6.4070000000000004E-3</v>
          </cell>
          <cell r="IH35">
            <v>6.4070000000000004E-3</v>
          </cell>
          <cell r="II35">
            <v>6.4070000000000004E-3</v>
          </cell>
          <cell r="IJ35">
            <v>6.4070000000000004E-3</v>
          </cell>
          <cell r="IK35">
            <v>6.4070000000000004E-3</v>
          </cell>
          <cell r="IL35">
            <v>6.4070000000000004E-3</v>
          </cell>
          <cell r="IM35">
            <v>6.4070000000000004E-3</v>
          </cell>
          <cell r="IN35">
            <v>6.4070000000000004E-3</v>
          </cell>
          <cell r="IO35">
            <v>6.4070000000000004E-3</v>
          </cell>
          <cell r="IP35">
            <v>6.4070000000000004E-3</v>
          </cell>
          <cell r="IQ35">
            <v>6.4070000000000004E-3</v>
          </cell>
          <cell r="IR35">
            <v>6.4070000000000004E-3</v>
          </cell>
          <cell r="IS35">
            <v>6.4070000000000004E-3</v>
          </cell>
          <cell r="IT35">
            <v>6.4070000000000004E-3</v>
          </cell>
          <cell r="IU35">
            <v>6.4070000000000004E-3</v>
          </cell>
          <cell r="IV35">
            <v>6.4070000000000004E-3</v>
          </cell>
          <cell r="IW35">
            <v>6.4070000000000004E-3</v>
          </cell>
          <cell r="IX35">
            <v>6.4070000000000004E-3</v>
          </cell>
          <cell r="IY35">
            <v>6.4070000000000004E-3</v>
          </cell>
          <cell r="IZ35">
            <v>6.4070000000000004E-3</v>
          </cell>
          <cell r="JA35">
            <v>6.4070000000000004E-3</v>
          </cell>
          <cell r="JB35">
            <v>6.4070000000000004E-3</v>
          </cell>
          <cell r="JC35">
            <v>6.4070000000000004E-3</v>
          </cell>
          <cell r="JD35">
            <v>6.4070000000000004E-3</v>
          </cell>
          <cell r="JE35">
            <v>6.4070000000000004E-3</v>
          </cell>
          <cell r="JF35">
            <v>6.4070000000000004E-3</v>
          </cell>
          <cell r="JG35">
            <v>6.4070000000000004E-3</v>
          </cell>
          <cell r="JH35">
            <v>6.4070000000000004E-3</v>
          </cell>
          <cell r="JI35">
            <v>6.4070000000000004E-3</v>
          </cell>
          <cell r="JJ35">
            <v>6.4070000000000004E-3</v>
          </cell>
          <cell r="JK35">
            <v>6.4070000000000004E-3</v>
          </cell>
          <cell r="JL35">
            <v>6.4070000000000004E-3</v>
          </cell>
          <cell r="JM35">
            <v>6.4070000000000004E-3</v>
          </cell>
          <cell r="JN35">
            <v>6.4070000000000004E-3</v>
          </cell>
          <cell r="JO35">
            <v>6.4070000000000004E-3</v>
          </cell>
          <cell r="JP35">
            <v>6.4070000000000004E-3</v>
          </cell>
          <cell r="JQ35">
            <v>6.4070000000000004E-3</v>
          </cell>
          <cell r="JR35">
            <v>6.4070000000000004E-3</v>
          </cell>
          <cell r="JS35">
            <v>6.4070000000000004E-3</v>
          </cell>
          <cell r="JT35">
            <v>6.4070000000000004E-3</v>
          </cell>
          <cell r="JU35">
            <v>6.4070000000000004E-3</v>
          </cell>
          <cell r="JV35">
            <v>6.4070000000000004E-3</v>
          </cell>
          <cell r="JW35">
            <v>6.4070000000000004E-3</v>
          </cell>
          <cell r="JX35">
            <v>6.4070000000000004E-3</v>
          </cell>
          <cell r="JY35">
            <v>6.4070000000000004E-3</v>
          </cell>
          <cell r="JZ35">
            <v>6.4070000000000004E-3</v>
          </cell>
          <cell r="KA35">
            <v>6.4070000000000004E-3</v>
          </cell>
          <cell r="KB35">
            <v>6.4070000000000004E-3</v>
          </cell>
          <cell r="KC35">
            <v>6.4070000000000004E-3</v>
          </cell>
          <cell r="KD35">
            <v>6.4070000000000004E-3</v>
          </cell>
          <cell r="KE35">
            <v>6.4070000000000004E-3</v>
          </cell>
          <cell r="KF35">
            <v>6.4070000000000004E-3</v>
          </cell>
        </row>
        <row r="36">
          <cell r="C36" t="str">
            <v>GULF</v>
          </cell>
          <cell r="E36">
            <v>8.8520000000000005E-3</v>
          </cell>
          <cell r="F36">
            <v>7.3766666666666674E-4</v>
          </cell>
          <cell r="G36">
            <v>7.3766666666666674E-4</v>
          </cell>
          <cell r="H36">
            <v>7.3766666666666674E-4</v>
          </cell>
          <cell r="I36">
            <v>7.3766666666666674E-4</v>
          </cell>
          <cell r="J36">
            <v>7.3766666666666674E-4</v>
          </cell>
          <cell r="K36">
            <v>7.3766666666666674E-4</v>
          </cell>
          <cell r="L36">
            <v>7.3766666666666674E-4</v>
          </cell>
          <cell r="M36">
            <v>7.3766666666666674E-4</v>
          </cell>
          <cell r="N36">
            <v>7.3766666666666674E-4</v>
          </cell>
          <cell r="O36">
            <v>7.3766666666666674E-4</v>
          </cell>
          <cell r="P36">
            <v>7.3766666666666674E-4</v>
          </cell>
          <cell r="Q36">
            <v>7.3766666666666674E-4</v>
          </cell>
          <cell r="R36">
            <v>7.3766666666666674E-4</v>
          </cell>
          <cell r="S36">
            <v>7.3766666666666674E-4</v>
          </cell>
          <cell r="T36">
            <v>7.3766666666666674E-4</v>
          </cell>
          <cell r="U36">
            <v>7.3766666666666674E-4</v>
          </cell>
          <cell r="V36">
            <v>7.3766666666666674E-4</v>
          </cell>
          <cell r="W36">
            <v>7.3766666666666674E-4</v>
          </cell>
          <cell r="X36">
            <v>7.3766666666666674E-4</v>
          </cell>
          <cell r="Y36">
            <v>7.3766666666666674E-4</v>
          </cell>
          <cell r="Z36">
            <v>7.3766666666666674E-4</v>
          </cell>
          <cell r="AA36">
            <v>7.3766666666666674E-4</v>
          </cell>
          <cell r="AB36">
            <v>7.3766666666666674E-4</v>
          </cell>
          <cell r="AC36">
            <v>7.3766666666666674E-4</v>
          </cell>
          <cell r="AD36">
            <v>7.3766666666666674E-4</v>
          </cell>
          <cell r="AE36">
            <v>7.3766666666666674E-4</v>
          </cell>
          <cell r="AF36">
            <v>7.3766666666666674E-4</v>
          </cell>
          <cell r="AG36">
            <v>7.3766666666666674E-4</v>
          </cell>
          <cell r="AH36">
            <v>7.3766666666666674E-4</v>
          </cell>
          <cell r="AI36">
            <v>7.3766666666666674E-4</v>
          </cell>
          <cell r="AJ36">
            <v>7.3766666666666674E-4</v>
          </cell>
          <cell r="AK36">
            <v>7.3766666666666674E-4</v>
          </cell>
          <cell r="AL36">
            <v>7.3766666666666674E-4</v>
          </cell>
          <cell r="AM36">
            <v>7.3766666666666674E-4</v>
          </cell>
          <cell r="AN36">
            <v>7.3766666666666674E-4</v>
          </cell>
          <cell r="AO36">
            <v>7.3766666666666674E-4</v>
          </cell>
          <cell r="AP36">
            <v>7.3766666666666674E-4</v>
          </cell>
          <cell r="AQ36">
            <v>7.3766666666666674E-4</v>
          </cell>
          <cell r="AR36">
            <v>7.3766666666666674E-4</v>
          </cell>
          <cell r="AS36">
            <v>7.3766666666666674E-4</v>
          </cell>
          <cell r="AT36">
            <v>7.3766666666666674E-4</v>
          </cell>
          <cell r="AU36">
            <v>7.3766666666666674E-4</v>
          </cell>
          <cell r="AV36">
            <v>7.3766666666666674E-4</v>
          </cell>
          <cell r="AW36">
            <v>7.3766666666666674E-4</v>
          </cell>
          <cell r="AX36">
            <v>7.3766666666666674E-4</v>
          </cell>
          <cell r="AY36">
            <v>7.3766666666666674E-4</v>
          </cell>
          <cell r="AZ36">
            <v>7.3766666666666674E-4</v>
          </cell>
          <cell r="BA36">
            <v>7.3766666666666674E-4</v>
          </cell>
          <cell r="BB36">
            <v>7.3766666666666674E-4</v>
          </cell>
          <cell r="BC36">
            <v>7.3766666666666674E-4</v>
          </cell>
          <cell r="BD36">
            <v>7.3766666666666674E-4</v>
          </cell>
          <cell r="BE36">
            <v>7.3766666666666674E-4</v>
          </cell>
          <cell r="BF36">
            <v>7.3766666666666674E-4</v>
          </cell>
          <cell r="BG36">
            <v>7.3766666666666674E-4</v>
          </cell>
          <cell r="BH36">
            <v>7.3766666666666674E-4</v>
          </cell>
          <cell r="BI36">
            <v>7.3766666666666674E-4</v>
          </cell>
          <cell r="BJ36">
            <v>7.3766666666666674E-4</v>
          </cell>
          <cell r="BK36">
            <v>7.3766666666666674E-4</v>
          </cell>
          <cell r="BL36">
            <v>7.3766666666666674E-4</v>
          </cell>
          <cell r="BM36">
            <v>7.3766666666666674E-4</v>
          </cell>
          <cell r="BN36">
            <v>7.3766666666666674E-4</v>
          </cell>
          <cell r="BO36">
            <v>7.3766666666666674E-4</v>
          </cell>
          <cell r="BP36">
            <v>7.3766666666666674E-4</v>
          </cell>
          <cell r="BQ36">
            <v>7.3766666666666674E-4</v>
          </cell>
          <cell r="BR36">
            <v>7.3766666666666674E-4</v>
          </cell>
          <cell r="BS36">
            <v>7.3766666666666674E-4</v>
          </cell>
          <cell r="BT36">
            <v>7.3766666666666674E-4</v>
          </cell>
          <cell r="BU36">
            <v>7.3766666666666674E-4</v>
          </cell>
          <cell r="BV36">
            <v>7.3766666666666674E-4</v>
          </cell>
          <cell r="BW36">
            <v>7.3766666666666674E-4</v>
          </cell>
          <cell r="BX36">
            <v>7.3766666666666674E-4</v>
          </cell>
          <cell r="BY36">
            <v>7.3766666666666674E-4</v>
          </cell>
          <cell r="BZ36">
            <v>7.3766666666666674E-4</v>
          </cell>
          <cell r="CA36">
            <v>7.3766666666666674E-4</v>
          </cell>
          <cell r="CB36">
            <v>7.3766666666666674E-4</v>
          </cell>
          <cell r="CC36">
            <v>7.3766666666666674E-4</v>
          </cell>
          <cell r="CD36">
            <v>7.3766666666666674E-4</v>
          </cell>
          <cell r="CE36">
            <v>7.3766666666666674E-4</v>
          </cell>
          <cell r="CF36">
            <v>7.3766666666666674E-4</v>
          </cell>
          <cell r="CG36">
            <v>7.3766666666666674E-4</v>
          </cell>
          <cell r="CH36">
            <v>7.3766666666666674E-4</v>
          </cell>
          <cell r="CI36">
            <v>7.3766666666666674E-4</v>
          </cell>
          <cell r="CJ36">
            <v>7.3766666666666674E-4</v>
          </cell>
          <cell r="CK36">
            <v>7.3766666666666674E-4</v>
          </cell>
          <cell r="CL36">
            <v>7.3766666666666674E-4</v>
          </cell>
          <cell r="CM36">
            <v>7.3766666666666674E-4</v>
          </cell>
          <cell r="CN36">
            <v>7.3766666666666674E-4</v>
          </cell>
          <cell r="CO36">
            <v>7.3766666666666674E-4</v>
          </cell>
          <cell r="CP36">
            <v>7.3766666666666674E-4</v>
          </cell>
          <cell r="CQ36">
            <v>7.3766666666666674E-4</v>
          </cell>
          <cell r="CR36">
            <v>7.3766666666666674E-4</v>
          </cell>
          <cell r="CS36">
            <v>7.3766666666666674E-4</v>
          </cell>
          <cell r="CT36">
            <v>7.3766666666666674E-4</v>
          </cell>
          <cell r="CU36">
            <v>7.3766666666666674E-4</v>
          </cell>
          <cell r="CV36">
            <v>7.3766666666666674E-4</v>
          </cell>
          <cell r="CW36">
            <v>7.3766666666666674E-4</v>
          </cell>
          <cell r="CX36">
            <v>7.3766666666666674E-4</v>
          </cell>
          <cell r="CY36">
            <v>7.3766666666666674E-4</v>
          </cell>
          <cell r="CZ36">
            <v>7.3766666666666674E-4</v>
          </cell>
          <cell r="DA36">
            <v>7.3766666666666674E-4</v>
          </cell>
          <cell r="DB36">
            <v>7.3766666666666674E-4</v>
          </cell>
          <cell r="DC36">
            <v>7.3766666666666674E-4</v>
          </cell>
          <cell r="DD36">
            <v>7.3766666666666674E-4</v>
          </cell>
          <cell r="DE36">
            <v>7.3766666666666674E-4</v>
          </cell>
          <cell r="DF36">
            <v>7.3766666666666674E-4</v>
          </cell>
          <cell r="DG36">
            <v>7.3766666666666674E-4</v>
          </cell>
          <cell r="DH36">
            <v>7.3766666666666674E-4</v>
          </cell>
          <cell r="DI36">
            <v>7.3766666666666674E-4</v>
          </cell>
          <cell r="DJ36">
            <v>7.3766666666666674E-4</v>
          </cell>
          <cell r="DK36">
            <v>7.3766666666666674E-4</v>
          </cell>
          <cell r="DL36">
            <v>7.3766666666666674E-4</v>
          </cell>
          <cell r="DM36">
            <v>7.3766666666666674E-4</v>
          </cell>
          <cell r="DN36">
            <v>7.3766666666666674E-4</v>
          </cell>
          <cell r="DO36">
            <v>7.3766666666666674E-4</v>
          </cell>
          <cell r="DP36">
            <v>7.3766666666666674E-4</v>
          </cell>
          <cell r="DQ36">
            <v>7.3766666666666674E-4</v>
          </cell>
          <cell r="DR36">
            <v>7.3766666666666674E-4</v>
          </cell>
          <cell r="DS36">
            <v>7.3766666666666674E-4</v>
          </cell>
          <cell r="DT36">
            <v>7.3766666666666674E-4</v>
          </cell>
          <cell r="DU36">
            <v>7.3766666666666674E-4</v>
          </cell>
          <cell r="DV36">
            <v>7.3766666666666674E-4</v>
          </cell>
          <cell r="DW36">
            <v>7.3766666666666674E-4</v>
          </cell>
          <cell r="DX36">
            <v>7.3766666666666674E-4</v>
          </cell>
          <cell r="DY36">
            <v>7.3766666666666674E-4</v>
          </cell>
          <cell r="DZ36">
            <v>7.3766666666666674E-4</v>
          </cell>
          <cell r="EA36">
            <v>7.3766666666666674E-4</v>
          </cell>
          <cell r="EB36">
            <v>7.3766666666666674E-4</v>
          </cell>
          <cell r="EC36">
            <v>7.3766666666666674E-4</v>
          </cell>
          <cell r="ED36">
            <v>7.3766666666666674E-4</v>
          </cell>
          <cell r="EE36">
            <v>7.3766666666666674E-4</v>
          </cell>
          <cell r="EF36">
            <v>7.3766666666666674E-4</v>
          </cell>
          <cell r="EG36">
            <v>7.3766666666666674E-4</v>
          </cell>
          <cell r="EH36">
            <v>7.3766666666666674E-4</v>
          </cell>
          <cell r="EI36">
            <v>7.3766666666666674E-4</v>
          </cell>
          <cell r="EJ36">
            <v>7.3766666666666674E-4</v>
          </cell>
          <cell r="EK36">
            <v>7.3766666666666674E-4</v>
          </cell>
          <cell r="EL36">
            <v>7.3766666666666674E-4</v>
          </cell>
          <cell r="EM36">
            <v>7.3766666666666674E-4</v>
          </cell>
          <cell r="EN36">
            <v>7.3766666666666674E-4</v>
          </cell>
          <cell r="EO36">
            <v>7.3766666666666674E-4</v>
          </cell>
          <cell r="EP36">
            <v>7.3766666666666674E-4</v>
          </cell>
          <cell r="EQ36">
            <v>7.3766666666666674E-4</v>
          </cell>
          <cell r="ER36">
            <v>7.3766666666666674E-4</v>
          </cell>
          <cell r="ES36">
            <v>7.3766666666666674E-4</v>
          </cell>
          <cell r="ET36">
            <v>7.3766666666666674E-4</v>
          </cell>
          <cell r="EU36">
            <v>7.3766666666666674E-4</v>
          </cell>
          <cell r="EV36">
            <v>7.3766666666666674E-4</v>
          </cell>
          <cell r="EW36">
            <v>7.3766666666666674E-4</v>
          </cell>
          <cell r="EX36">
            <v>7.3766666666666674E-4</v>
          </cell>
          <cell r="EY36">
            <v>7.3766666666666674E-4</v>
          </cell>
          <cell r="EZ36">
            <v>7.3766666666666674E-4</v>
          </cell>
          <cell r="FA36">
            <v>7.3766666666666674E-4</v>
          </cell>
          <cell r="FB36">
            <v>7.3766666666666674E-4</v>
          </cell>
          <cell r="FC36">
            <v>7.3766666666666674E-4</v>
          </cell>
          <cell r="FD36">
            <v>7.3766666666666674E-4</v>
          </cell>
          <cell r="FE36">
            <v>7.3766666666666674E-4</v>
          </cell>
          <cell r="FF36">
            <v>7.3766666666666674E-4</v>
          </cell>
          <cell r="FG36">
            <v>7.3766666666666674E-4</v>
          </cell>
          <cell r="FH36">
            <v>7.3766666666666674E-4</v>
          </cell>
          <cell r="FI36">
            <v>7.3766666666666674E-4</v>
          </cell>
          <cell r="FJ36">
            <v>7.3766666666666674E-4</v>
          </cell>
          <cell r="FK36">
            <v>7.3766666666666674E-4</v>
          </cell>
          <cell r="FL36">
            <v>7.3766666666666674E-4</v>
          </cell>
          <cell r="FM36">
            <v>7.3766666666666674E-4</v>
          </cell>
          <cell r="FN36">
            <v>7.3766666666666674E-4</v>
          </cell>
          <cell r="FO36">
            <v>7.3766666666666674E-4</v>
          </cell>
          <cell r="FP36">
            <v>7.3766666666666674E-4</v>
          </cell>
          <cell r="FQ36">
            <v>7.3766666666666674E-4</v>
          </cell>
          <cell r="FR36">
            <v>7.3766666666666674E-4</v>
          </cell>
          <cell r="FS36">
            <v>7.3766666666666674E-4</v>
          </cell>
          <cell r="FT36">
            <v>7.3766666666666674E-4</v>
          </cell>
          <cell r="FU36">
            <v>7.3766666666666674E-4</v>
          </cell>
          <cell r="FV36">
            <v>7.3766666666666674E-4</v>
          </cell>
          <cell r="FW36">
            <v>7.3766666666666674E-4</v>
          </cell>
          <cell r="FX36">
            <v>7.3766666666666674E-4</v>
          </cell>
          <cell r="FY36">
            <v>7.3766666666666674E-4</v>
          </cell>
          <cell r="FZ36">
            <v>7.3766666666666674E-4</v>
          </cell>
          <cell r="GA36">
            <v>7.3766666666666674E-4</v>
          </cell>
          <cell r="GB36">
            <v>7.3766666666666674E-4</v>
          </cell>
          <cell r="GC36">
            <v>7.3766666666666674E-4</v>
          </cell>
          <cell r="GE36">
            <v>8.8520000000000005E-3</v>
          </cell>
          <cell r="GF36">
            <v>8.8520000000000005E-3</v>
          </cell>
          <cell r="GG36">
            <v>8.8520000000000005E-3</v>
          </cell>
          <cell r="GH36">
            <v>8.8520000000000005E-3</v>
          </cell>
          <cell r="GI36">
            <v>8.8520000000000005E-3</v>
          </cell>
          <cell r="GJ36">
            <v>8.8520000000000005E-3</v>
          </cell>
          <cell r="GK36">
            <v>8.8520000000000005E-3</v>
          </cell>
          <cell r="GL36">
            <v>8.8520000000000005E-3</v>
          </cell>
          <cell r="GM36">
            <v>8.8520000000000005E-3</v>
          </cell>
          <cell r="GN36">
            <v>8.8520000000000005E-3</v>
          </cell>
          <cell r="GO36">
            <v>8.8520000000000005E-3</v>
          </cell>
          <cell r="GP36">
            <v>8.8520000000000005E-3</v>
          </cell>
          <cell r="GQ36">
            <v>8.8520000000000005E-3</v>
          </cell>
          <cell r="GR36">
            <v>8.8520000000000005E-3</v>
          </cell>
          <cell r="GS36">
            <v>8.8520000000000005E-3</v>
          </cell>
          <cell r="GT36">
            <v>8.8520000000000005E-3</v>
          </cell>
          <cell r="GU36">
            <v>8.8520000000000005E-3</v>
          </cell>
          <cell r="GV36">
            <v>8.8520000000000005E-3</v>
          </cell>
          <cell r="GW36">
            <v>8.8520000000000005E-3</v>
          </cell>
          <cell r="GX36">
            <v>8.8520000000000005E-3</v>
          </cell>
          <cell r="GY36">
            <v>8.8520000000000005E-3</v>
          </cell>
          <cell r="GZ36">
            <v>8.8520000000000005E-3</v>
          </cell>
          <cell r="HA36">
            <v>8.8520000000000005E-3</v>
          </cell>
          <cell r="HB36">
            <v>8.8520000000000005E-3</v>
          </cell>
          <cell r="HC36">
            <v>8.8520000000000005E-3</v>
          </cell>
          <cell r="HD36">
            <v>8.8520000000000005E-3</v>
          </cell>
          <cell r="HE36">
            <v>8.8520000000000005E-3</v>
          </cell>
          <cell r="HF36">
            <v>8.8520000000000005E-3</v>
          </cell>
          <cell r="HG36">
            <v>8.8520000000000005E-3</v>
          </cell>
          <cell r="HH36">
            <v>8.8520000000000005E-3</v>
          </cell>
          <cell r="HI36">
            <v>8.8520000000000005E-3</v>
          </cell>
          <cell r="HJ36">
            <v>8.8520000000000005E-3</v>
          </cell>
          <cell r="HK36">
            <v>8.8520000000000005E-3</v>
          </cell>
          <cell r="HL36">
            <v>8.8520000000000005E-3</v>
          </cell>
          <cell r="HM36">
            <v>8.8520000000000005E-3</v>
          </cell>
          <cell r="HN36">
            <v>8.8520000000000005E-3</v>
          </cell>
          <cell r="HO36">
            <v>8.8520000000000005E-3</v>
          </cell>
          <cell r="HP36">
            <v>8.8520000000000005E-3</v>
          </cell>
          <cell r="HQ36">
            <v>8.8520000000000005E-3</v>
          </cell>
          <cell r="HR36">
            <v>8.8520000000000005E-3</v>
          </cell>
          <cell r="HS36">
            <v>8.8520000000000005E-3</v>
          </cell>
          <cell r="HT36">
            <v>8.8520000000000005E-3</v>
          </cell>
          <cell r="HU36">
            <v>8.8520000000000005E-3</v>
          </cell>
          <cell r="HV36">
            <v>8.8520000000000005E-3</v>
          </cell>
          <cell r="HW36">
            <v>8.8520000000000005E-3</v>
          </cell>
          <cell r="HX36">
            <v>8.8520000000000005E-3</v>
          </cell>
          <cell r="HY36">
            <v>8.8520000000000005E-3</v>
          </cell>
          <cell r="HZ36">
            <v>8.8520000000000005E-3</v>
          </cell>
          <cell r="IA36">
            <v>8.8520000000000005E-3</v>
          </cell>
          <cell r="IB36">
            <v>8.8520000000000005E-3</v>
          </cell>
          <cell r="IC36">
            <v>8.8520000000000005E-3</v>
          </cell>
          <cell r="ID36">
            <v>8.8520000000000005E-3</v>
          </cell>
          <cell r="IE36">
            <v>8.8520000000000005E-3</v>
          </cell>
          <cell r="IF36">
            <v>8.8520000000000005E-3</v>
          </cell>
          <cell r="IG36">
            <v>8.8520000000000005E-3</v>
          </cell>
          <cell r="IH36">
            <v>8.8520000000000005E-3</v>
          </cell>
          <cell r="II36">
            <v>8.8520000000000005E-3</v>
          </cell>
          <cell r="IJ36">
            <v>8.8520000000000005E-3</v>
          </cell>
          <cell r="IK36">
            <v>8.8520000000000005E-3</v>
          </cell>
          <cell r="IL36">
            <v>8.8520000000000005E-3</v>
          </cell>
          <cell r="IM36">
            <v>8.8520000000000005E-3</v>
          </cell>
          <cell r="IN36">
            <v>8.8520000000000005E-3</v>
          </cell>
          <cell r="IO36">
            <v>8.8520000000000005E-3</v>
          </cell>
          <cell r="IP36">
            <v>8.8520000000000005E-3</v>
          </cell>
          <cell r="IQ36">
            <v>8.8520000000000005E-3</v>
          </cell>
          <cell r="IR36">
            <v>8.8520000000000005E-3</v>
          </cell>
          <cell r="IS36">
            <v>8.8520000000000005E-3</v>
          </cell>
          <cell r="IT36">
            <v>8.8520000000000005E-3</v>
          </cell>
          <cell r="IU36">
            <v>8.8520000000000005E-3</v>
          </cell>
          <cell r="IV36">
            <v>8.8520000000000005E-3</v>
          </cell>
          <cell r="IW36">
            <v>8.8520000000000005E-3</v>
          </cell>
          <cell r="IX36">
            <v>8.8520000000000005E-3</v>
          </cell>
          <cell r="IY36">
            <v>8.8520000000000005E-3</v>
          </cell>
          <cell r="IZ36">
            <v>8.8520000000000005E-3</v>
          </cell>
          <cell r="JA36">
            <v>8.8520000000000005E-3</v>
          </cell>
          <cell r="JB36">
            <v>8.8520000000000005E-3</v>
          </cell>
          <cell r="JC36">
            <v>8.8520000000000005E-3</v>
          </cell>
          <cell r="JD36">
            <v>8.8520000000000005E-3</v>
          </cell>
          <cell r="JE36">
            <v>8.8520000000000005E-3</v>
          </cell>
          <cell r="JF36">
            <v>8.8520000000000005E-3</v>
          </cell>
          <cell r="JG36">
            <v>8.8520000000000005E-3</v>
          </cell>
          <cell r="JH36">
            <v>8.8520000000000005E-3</v>
          </cell>
          <cell r="JI36">
            <v>8.8520000000000005E-3</v>
          </cell>
          <cell r="JJ36">
            <v>8.8520000000000005E-3</v>
          </cell>
          <cell r="JK36">
            <v>8.8520000000000005E-3</v>
          </cell>
          <cell r="JL36">
            <v>8.8520000000000005E-3</v>
          </cell>
          <cell r="JM36">
            <v>8.8520000000000005E-3</v>
          </cell>
          <cell r="JN36">
            <v>8.8520000000000005E-3</v>
          </cell>
          <cell r="JO36">
            <v>8.8520000000000005E-3</v>
          </cell>
          <cell r="JP36">
            <v>8.8520000000000005E-3</v>
          </cell>
          <cell r="JQ36">
            <v>8.8520000000000005E-3</v>
          </cell>
          <cell r="JR36">
            <v>8.8520000000000005E-3</v>
          </cell>
          <cell r="JS36">
            <v>8.8520000000000005E-3</v>
          </cell>
          <cell r="JT36">
            <v>8.8520000000000005E-3</v>
          </cell>
          <cell r="JU36">
            <v>8.8520000000000005E-3</v>
          </cell>
          <cell r="JV36">
            <v>8.8520000000000005E-3</v>
          </cell>
          <cell r="JW36">
            <v>8.8520000000000005E-3</v>
          </cell>
          <cell r="JX36">
            <v>8.8520000000000005E-3</v>
          </cell>
          <cell r="JY36">
            <v>8.8520000000000005E-3</v>
          </cell>
          <cell r="JZ36">
            <v>8.8520000000000005E-3</v>
          </cell>
          <cell r="KA36">
            <v>8.8520000000000005E-3</v>
          </cell>
          <cell r="KB36">
            <v>8.8520000000000005E-3</v>
          </cell>
          <cell r="KC36">
            <v>8.8520000000000005E-3</v>
          </cell>
          <cell r="KD36">
            <v>8.8520000000000005E-3</v>
          </cell>
          <cell r="KE36">
            <v>8.8520000000000005E-3</v>
          </cell>
          <cell r="KF36">
            <v>8.8520000000000005E-3</v>
          </cell>
        </row>
        <row r="37">
          <cell r="C37" t="str">
            <v>MPC</v>
          </cell>
          <cell r="E37">
            <v>2.154E-2</v>
          </cell>
          <cell r="F37">
            <v>1.7949999999999999E-3</v>
          </cell>
          <cell r="G37">
            <v>1.7949999999999999E-3</v>
          </cell>
          <cell r="H37">
            <v>1.7949999999999999E-3</v>
          </cell>
          <cell r="I37">
            <v>1.7949999999999999E-3</v>
          </cell>
          <cell r="J37">
            <v>1.7949999999999999E-3</v>
          </cell>
          <cell r="K37">
            <v>1.7949999999999999E-3</v>
          </cell>
          <cell r="L37">
            <v>1.7949999999999999E-3</v>
          </cell>
          <cell r="M37">
            <v>1.7949999999999999E-3</v>
          </cell>
          <cell r="N37">
            <v>1.7949999999999999E-3</v>
          </cell>
          <cell r="O37">
            <v>1.7949999999999999E-3</v>
          </cell>
          <cell r="P37">
            <v>1.7949999999999999E-3</v>
          </cell>
          <cell r="Q37">
            <v>1.7949999999999999E-3</v>
          </cell>
          <cell r="R37">
            <v>1.7949999999999999E-3</v>
          </cell>
          <cell r="S37">
            <v>1.7949999999999999E-3</v>
          </cell>
          <cell r="T37">
            <v>1.7949999999999999E-3</v>
          </cell>
          <cell r="U37">
            <v>1.7949999999999999E-3</v>
          </cell>
          <cell r="V37">
            <v>1.7949999999999999E-3</v>
          </cell>
          <cell r="W37">
            <v>1.7949999999999999E-3</v>
          </cell>
          <cell r="X37">
            <v>1.7949999999999999E-3</v>
          </cell>
          <cell r="Y37">
            <v>1.7949999999999999E-3</v>
          </cell>
          <cell r="Z37">
            <v>1.7949999999999999E-3</v>
          </cell>
          <cell r="AA37">
            <v>1.7949999999999999E-3</v>
          </cell>
          <cell r="AB37">
            <v>1.7949999999999999E-3</v>
          </cell>
          <cell r="AC37">
            <v>1.7949999999999999E-3</v>
          </cell>
          <cell r="AD37">
            <v>1.7949999999999999E-3</v>
          </cell>
          <cell r="AE37">
            <v>1.7949999999999999E-3</v>
          </cell>
          <cell r="AF37">
            <v>1.7949999999999999E-3</v>
          </cell>
          <cell r="AG37">
            <v>1.7949999999999999E-3</v>
          </cell>
          <cell r="AH37">
            <v>1.7949999999999999E-3</v>
          </cell>
          <cell r="AI37">
            <v>1.7949999999999999E-3</v>
          </cell>
          <cell r="AJ37">
            <v>1.7949999999999999E-3</v>
          </cell>
          <cell r="AK37">
            <v>1.7949999999999999E-3</v>
          </cell>
          <cell r="AL37">
            <v>1.7949999999999999E-3</v>
          </cell>
          <cell r="AM37">
            <v>1.7949999999999999E-3</v>
          </cell>
          <cell r="AN37">
            <v>1.7949999999999999E-3</v>
          </cell>
          <cell r="AO37">
            <v>1.7949999999999999E-3</v>
          </cell>
          <cell r="AP37">
            <v>1.7949999999999999E-3</v>
          </cell>
          <cell r="AQ37">
            <v>1.7949999999999999E-3</v>
          </cell>
          <cell r="AR37">
            <v>1.7949999999999999E-3</v>
          </cell>
          <cell r="AS37">
            <v>1.7949999999999999E-3</v>
          </cell>
          <cell r="AT37">
            <v>1.7949999999999999E-3</v>
          </cell>
          <cell r="AU37">
            <v>1.7949999999999999E-3</v>
          </cell>
          <cell r="AV37">
            <v>1.7949999999999999E-3</v>
          </cell>
          <cell r="AW37">
            <v>1.7949999999999999E-3</v>
          </cell>
          <cell r="AX37">
            <v>1.7949999999999999E-3</v>
          </cell>
          <cell r="AY37">
            <v>1.7949999999999999E-3</v>
          </cell>
          <cell r="AZ37">
            <v>1.7949999999999999E-3</v>
          </cell>
          <cell r="BA37">
            <v>1.7949999999999999E-3</v>
          </cell>
          <cell r="BB37">
            <v>1.7949999999999999E-3</v>
          </cell>
          <cell r="BC37">
            <v>1.7949999999999999E-3</v>
          </cell>
          <cell r="BD37">
            <v>1.7949999999999999E-3</v>
          </cell>
          <cell r="BE37">
            <v>1.7949999999999999E-3</v>
          </cell>
          <cell r="BF37">
            <v>1.7949999999999999E-3</v>
          </cell>
          <cell r="BG37">
            <v>1.7949999999999999E-3</v>
          </cell>
          <cell r="BH37">
            <v>1.7949999999999999E-3</v>
          </cell>
          <cell r="BI37">
            <v>1.7949999999999999E-3</v>
          </cell>
          <cell r="BJ37">
            <v>1.7949999999999999E-3</v>
          </cell>
          <cell r="BK37">
            <v>1.7949999999999999E-3</v>
          </cell>
          <cell r="BL37">
            <v>1.7949999999999999E-3</v>
          </cell>
          <cell r="BM37">
            <v>1.7949999999999999E-3</v>
          </cell>
          <cell r="BN37">
            <v>1.7949999999999999E-3</v>
          </cell>
          <cell r="BO37">
            <v>1.7949999999999999E-3</v>
          </cell>
          <cell r="BP37">
            <v>1.7949999999999999E-3</v>
          </cell>
          <cell r="BQ37">
            <v>1.7949999999999999E-3</v>
          </cell>
          <cell r="BR37">
            <v>1.7949999999999999E-3</v>
          </cell>
          <cell r="BS37">
            <v>1.7949999999999999E-3</v>
          </cell>
          <cell r="BT37">
            <v>1.7949999999999999E-3</v>
          </cell>
          <cell r="BU37">
            <v>1.7949999999999999E-3</v>
          </cell>
          <cell r="BV37">
            <v>1.7949999999999999E-3</v>
          </cell>
          <cell r="BW37">
            <v>1.7949999999999999E-3</v>
          </cell>
          <cell r="BX37">
            <v>1.7949999999999999E-3</v>
          </cell>
          <cell r="BY37">
            <v>1.7949999999999999E-3</v>
          </cell>
          <cell r="BZ37">
            <v>1.7949999999999999E-3</v>
          </cell>
          <cell r="CA37">
            <v>1.7949999999999999E-3</v>
          </cell>
          <cell r="CB37">
            <v>1.7949999999999999E-3</v>
          </cell>
          <cell r="CC37">
            <v>1.7949999999999999E-3</v>
          </cell>
          <cell r="CD37">
            <v>1.7949999999999999E-3</v>
          </cell>
          <cell r="CE37">
            <v>1.7949999999999999E-3</v>
          </cell>
          <cell r="CF37">
            <v>1.7949999999999999E-3</v>
          </cell>
          <cell r="CG37">
            <v>1.7949999999999999E-3</v>
          </cell>
          <cell r="CH37">
            <v>1.7949999999999999E-3</v>
          </cell>
          <cell r="CI37">
            <v>1.7949999999999999E-3</v>
          </cell>
          <cell r="CJ37">
            <v>1.7949999999999999E-3</v>
          </cell>
          <cell r="CK37">
            <v>1.7949999999999999E-3</v>
          </cell>
          <cell r="CL37">
            <v>1.7949999999999999E-3</v>
          </cell>
          <cell r="CM37">
            <v>1.7949999999999999E-3</v>
          </cell>
          <cell r="CN37">
            <v>1.7949999999999999E-3</v>
          </cell>
          <cell r="CO37">
            <v>1.7949999999999999E-3</v>
          </cell>
          <cell r="CP37">
            <v>1.7949999999999999E-3</v>
          </cell>
          <cell r="CQ37">
            <v>1.7949999999999999E-3</v>
          </cell>
          <cell r="CR37">
            <v>1.7949999999999999E-3</v>
          </cell>
          <cell r="CS37">
            <v>1.7949999999999999E-3</v>
          </cell>
          <cell r="CT37">
            <v>1.7949999999999999E-3</v>
          </cell>
          <cell r="CU37">
            <v>1.7949999999999999E-3</v>
          </cell>
          <cell r="CV37">
            <v>1.7949999999999999E-3</v>
          </cell>
          <cell r="CW37">
            <v>1.7949999999999999E-3</v>
          </cell>
          <cell r="CX37">
            <v>1.7949999999999999E-3</v>
          </cell>
          <cell r="CY37">
            <v>1.7949999999999999E-3</v>
          </cell>
          <cell r="CZ37">
            <v>1.7949999999999999E-3</v>
          </cell>
          <cell r="DA37">
            <v>1.7949999999999999E-3</v>
          </cell>
          <cell r="DB37">
            <v>1.7949999999999999E-3</v>
          </cell>
          <cell r="DC37">
            <v>1.7949999999999999E-3</v>
          </cell>
          <cell r="DD37">
            <v>1.7949999999999999E-3</v>
          </cell>
          <cell r="DE37">
            <v>1.7949999999999999E-3</v>
          </cell>
          <cell r="DF37">
            <v>1.7949999999999999E-3</v>
          </cell>
          <cell r="DG37">
            <v>1.7949999999999999E-3</v>
          </cell>
          <cell r="DH37">
            <v>1.7949999999999999E-3</v>
          </cell>
          <cell r="DI37">
            <v>1.7949999999999999E-3</v>
          </cell>
          <cell r="DJ37">
            <v>1.7949999999999999E-3</v>
          </cell>
          <cell r="DK37">
            <v>1.7949999999999999E-3</v>
          </cell>
          <cell r="DL37">
            <v>1.7949999999999999E-3</v>
          </cell>
          <cell r="DM37">
            <v>1.7949999999999999E-3</v>
          </cell>
          <cell r="DN37">
            <v>1.7949999999999999E-3</v>
          </cell>
          <cell r="DO37">
            <v>1.7949999999999999E-3</v>
          </cell>
          <cell r="DP37">
            <v>1.7949999999999999E-3</v>
          </cell>
          <cell r="DQ37">
            <v>1.7949999999999999E-3</v>
          </cell>
          <cell r="DR37">
            <v>1.7949999999999999E-3</v>
          </cell>
          <cell r="DS37">
            <v>1.7949999999999999E-3</v>
          </cell>
          <cell r="DT37">
            <v>1.7949999999999999E-3</v>
          </cell>
          <cell r="DU37">
            <v>1.7949999999999999E-3</v>
          </cell>
          <cell r="DV37">
            <v>1.7949999999999999E-3</v>
          </cell>
          <cell r="DW37">
            <v>1.7949999999999999E-3</v>
          </cell>
          <cell r="DX37">
            <v>1.7949999999999999E-3</v>
          </cell>
          <cell r="DY37">
            <v>1.7949999999999999E-3</v>
          </cell>
          <cell r="DZ37">
            <v>1.7949999999999999E-3</v>
          </cell>
          <cell r="EA37">
            <v>1.7949999999999999E-3</v>
          </cell>
          <cell r="EB37">
            <v>1.7949999999999999E-3</v>
          </cell>
          <cell r="EC37">
            <v>1.7949999999999999E-3</v>
          </cell>
          <cell r="ED37">
            <v>1.7949999999999999E-3</v>
          </cell>
          <cell r="EE37">
            <v>1.7949999999999999E-3</v>
          </cell>
          <cell r="EF37">
            <v>1.7949999999999999E-3</v>
          </cell>
          <cell r="EG37">
            <v>1.7949999999999999E-3</v>
          </cell>
          <cell r="EH37">
            <v>1.7949999999999999E-3</v>
          </cell>
          <cell r="EI37">
            <v>1.7949999999999999E-3</v>
          </cell>
          <cell r="EJ37">
            <v>1.7949999999999999E-3</v>
          </cell>
          <cell r="EK37">
            <v>1.7949999999999999E-3</v>
          </cell>
          <cell r="EL37">
            <v>1.7949999999999999E-3</v>
          </cell>
          <cell r="EM37">
            <v>1.7949999999999999E-3</v>
          </cell>
          <cell r="EN37">
            <v>1.7949999999999999E-3</v>
          </cell>
          <cell r="EO37">
            <v>1.7949999999999999E-3</v>
          </cell>
          <cell r="EP37">
            <v>1.7949999999999999E-3</v>
          </cell>
          <cell r="EQ37">
            <v>1.7949999999999999E-3</v>
          </cell>
          <cell r="ER37">
            <v>1.7949999999999999E-3</v>
          </cell>
          <cell r="ES37">
            <v>1.7949999999999999E-3</v>
          </cell>
          <cell r="ET37">
            <v>1.7949999999999999E-3</v>
          </cell>
          <cell r="EU37">
            <v>1.7949999999999999E-3</v>
          </cell>
          <cell r="EV37">
            <v>1.7949999999999999E-3</v>
          </cell>
          <cell r="EW37">
            <v>1.7949999999999999E-3</v>
          </cell>
          <cell r="EX37">
            <v>1.7949999999999999E-3</v>
          </cell>
          <cell r="EY37">
            <v>1.7949999999999999E-3</v>
          </cell>
          <cell r="EZ37">
            <v>1.7949999999999999E-3</v>
          </cell>
          <cell r="FA37">
            <v>1.7949999999999999E-3</v>
          </cell>
          <cell r="FB37">
            <v>1.7949999999999999E-3</v>
          </cell>
          <cell r="FC37">
            <v>1.7949999999999999E-3</v>
          </cell>
          <cell r="FD37">
            <v>1.7949999999999999E-3</v>
          </cell>
          <cell r="FE37">
            <v>1.7949999999999999E-3</v>
          </cell>
          <cell r="FF37">
            <v>1.7949999999999999E-3</v>
          </cell>
          <cell r="FG37">
            <v>1.7949999999999999E-3</v>
          </cell>
          <cell r="FH37">
            <v>1.7949999999999999E-3</v>
          </cell>
          <cell r="FI37">
            <v>1.7949999999999999E-3</v>
          </cell>
          <cell r="FJ37">
            <v>1.7949999999999999E-3</v>
          </cell>
          <cell r="FK37">
            <v>1.7949999999999999E-3</v>
          </cell>
          <cell r="FL37">
            <v>1.7949999999999999E-3</v>
          </cell>
          <cell r="FM37">
            <v>1.7949999999999999E-3</v>
          </cell>
          <cell r="FN37">
            <v>1.7949999999999999E-3</v>
          </cell>
          <cell r="FO37">
            <v>1.7949999999999999E-3</v>
          </cell>
          <cell r="FP37">
            <v>1.7949999999999999E-3</v>
          </cell>
          <cell r="FQ37">
            <v>1.7949999999999999E-3</v>
          </cell>
          <cell r="FR37">
            <v>1.7949999999999999E-3</v>
          </cell>
          <cell r="FS37">
            <v>1.7949999999999999E-3</v>
          </cell>
          <cell r="FT37">
            <v>1.7949999999999999E-3</v>
          </cell>
          <cell r="FU37">
            <v>1.7949999999999999E-3</v>
          </cell>
          <cell r="FV37">
            <v>1.7949999999999999E-3</v>
          </cell>
          <cell r="FW37">
            <v>1.7949999999999999E-3</v>
          </cell>
          <cell r="FX37">
            <v>1.7949999999999999E-3</v>
          </cell>
          <cell r="FY37">
            <v>1.7949999999999999E-3</v>
          </cell>
          <cell r="FZ37">
            <v>1.7949999999999999E-3</v>
          </cell>
          <cell r="GA37">
            <v>1.7949999999999999E-3</v>
          </cell>
          <cell r="GB37">
            <v>1.7949999999999999E-3</v>
          </cell>
          <cell r="GC37">
            <v>1.7949999999999999E-3</v>
          </cell>
          <cell r="GE37">
            <v>2.154E-2</v>
          </cell>
          <cell r="GF37">
            <v>2.154E-2</v>
          </cell>
          <cell r="GG37">
            <v>2.154E-2</v>
          </cell>
          <cell r="GH37">
            <v>2.154E-2</v>
          </cell>
          <cell r="GI37">
            <v>2.154E-2</v>
          </cell>
          <cell r="GJ37">
            <v>2.154E-2</v>
          </cell>
          <cell r="GK37">
            <v>2.154E-2</v>
          </cell>
          <cell r="GL37">
            <v>2.154E-2</v>
          </cell>
          <cell r="GM37">
            <v>2.154E-2</v>
          </cell>
          <cell r="GN37">
            <v>2.154E-2</v>
          </cell>
          <cell r="GO37">
            <v>2.154E-2</v>
          </cell>
          <cell r="GP37">
            <v>2.154E-2</v>
          </cell>
          <cell r="GQ37">
            <v>2.154E-2</v>
          </cell>
          <cell r="GR37">
            <v>2.154E-2</v>
          </cell>
          <cell r="GS37">
            <v>2.154E-2</v>
          </cell>
          <cell r="GT37">
            <v>2.154E-2</v>
          </cell>
          <cell r="GU37">
            <v>2.154E-2</v>
          </cell>
          <cell r="GV37">
            <v>2.154E-2</v>
          </cell>
          <cell r="GW37">
            <v>2.154E-2</v>
          </cell>
          <cell r="GX37">
            <v>2.154E-2</v>
          </cell>
          <cell r="GY37">
            <v>2.154E-2</v>
          </cell>
          <cell r="GZ37">
            <v>2.154E-2</v>
          </cell>
          <cell r="HA37">
            <v>2.154E-2</v>
          </cell>
          <cell r="HB37">
            <v>2.154E-2</v>
          </cell>
          <cell r="HC37">
            <v>2.154E-2</v>
          </cell>
          <cell r="HD37">
            <v>2.154E-2</v>
          </cell>
          <cell r="HE37">
            <v>2.154E-2</v>
          </cell>
          <cell r="HF37">
            <v>2.154E-2</v>
          </cell>
          <cell r="HG37">
            <v>2.154E-2</v>
          </cell>
          <cell r="HH37">
            <v>2.154E-2</v>
          </cell>
          <cell r="HI37">
            <v>2.154E-2</v>
          </cell>
          <cell r="HJ37">
            <v>2.154E-2</v>
          </cell>
          <cell r="HK37">
            <v>2.154E-2</v>
          </cell>
          <cell r="HL37">
            <v>2.154E-2</v>
          </cell>
          <cell r="HM37">
            <v>2.154E-2</v>
          </cell>
          <cell r="HN37">
            <v>2.154E-2</v>
          </cell>
          <cell r="HO37">
            <v>2.154E-2</v>
          </cell>
          <cell r="HP37">
            <v>2.154E-2</v>
          </cell>
          <cell r="HQ37">
            <v>2.154E-2</v>
          </cell>
          <cell r="HR37">
            <v>2.154E-2</v>
          </cell>
          <cell r="HS37">
            <v>2.154E-2</v>
          </cell>
          <cell r="HT37">
            <v>2.154E-2</v>
          </cell>
          <cell r="HU37">
            <v>2.154E-2</v>
          </cell>
          <cell r="HV37">
            <v>2.154E-2</v>
          </cell>
          <cell r="HW37">
            <v>2.154E-2</v>
          </cell>
          <cell r="HX37">
            <v>2.154E-2</v>
          </cell>
          <cell r="HY37">
            <v>2.154E-2</v>
          </cell>
          <cell r="HZ37">
            <v>2.154E-2</v>
          </cell>
          <cell r="IA37">
            <v>2.154E-2</v>
          </cell>
          <cell r="IB37">
            <v>2.154E-2</v>
          </cell>
          <cell r="IC37">
            <v>2.154E-2</v>
          </cell>
          <cell r="ID37">
            <v>2.154E-2</v>
          </cell>
          <cell r="IE37">
            <v>2.154E-2</v>
          </cell>
          <cell r="IF37">
            <v>2.154E-2</v>
          </cell>
          <cell r="IG37">
            <v>2.154E-2</v>
          </cell>
          <cell r="IH37">
            <v>2.154E-2</v>
          </cell>
          <cell r="II37">
            <v>2.154E-2</v>
          </cell>
          <cell r="IJ37">
            <v>2.154E-2</v>
          </cell>
          <cell r="IK37">
            <v>2.154E-2</v>
          </cell>
          <cell r="IL37">
            <v>2.154E-2</v>
          </cell>
          <cell r="IM37">
            <v>2.154E-2</v>
          </cell>
          <cell r="IN37">
            <v>2.154E-2</v>
          </cell>
          <cell r="IO37">
            <v>2.154E-2</v>
          </cell>
          <cell r="IP37">
            <v>2.154E-2</v>
          </cell>
          <cell r="IQ37">
            <v>2.154E-2</v>
          </cell>
          <cell r="IR37">
            <v>2.154E-2</v>
          </cell>
          <cell r="IS37">
            <v>2.154E-2</v>
          </cell>
          <cell r="IT37">
            <v>2.154E-2</v>
          </cell>
          <cell r="IU37">
            <v>2.154E-2</v>
          </cell>
          <cell r="IV37">
            <v>2.154E-2</v>
          </cell>
          <cell r="IW37">
            <v>2.154E-2</v>
          </cell>
          <cell r="IX37">
            <v>2.154E-2</v>
          </cell>
          <cell r="IY37">
            <v>2.154E-2</v>
          </cell>
          <cell r="IZ37">
            <v>2.154E-2</v>
          </cell>
          <cell r="JA37">
            <v>2.154E-2</v>
          </cell>
          <cell r="JB37">
            <v>2.154E-2</v>
          </cell>
          <cell r="JC37">
            <v>2.154E-2</v>
          </cell>
          <cell r="JD37">
            <v>2.154E-2</v>
          </cell>
          <cell r="JE37">
            <v>2.154E-2</v>
          </cell>
          <cell r="JF37">
            <v>2.154E-2</v>
          </cell>
          <cell r="JG37">
            <v>2.154E-2</v>
          </cell>
          <cell r="JH37">
            <v>2.154E-2</v>
          </cell>
          <cell r="JI37">
            <v>2.154E-2</v>
          </cell>
          <cell r="JJ37">
            <v>2.154E-2</v>
          </cell>
          <cell r="JK37">
            <v>2.154E-2</v>
          </cell>
          <cell r="JL37">
            <v>2.154E-2</v>
          </cell>
          <cell r="JM37">
            <v>2.154E-2</v>
          </cell>
          <cell r="JN37">
            <v>2.154E-2</v>
          </cell>
          <cell r="JO37">
            <v>2.154E-2</v>
          </cell>
          <cell r="JP37">
            <v>2.154E-2</v>
          </cell>
          <cell r="JQ37">
            <v>2.154E-2</v>
          </cell>
          <cell r="JR37">
            <v>2.154E-2</v>
          </cell>
          <cell r="JS37">
            <v>2.154E-2</v>
          </cell>
          <cell r="JT37">
            <v>2.154E-2</v>
          </cell>
          <cell r="JU37">
            <v>2.154E-2</v>
          </cell>
          <cell r="JV37">
            <v>2.154E-2</v>
          </cell>
          <cell r="JW37">
            <v>2.154E-2</v>
          </cell>
          <cell r="JX37">
            <v>2.154E-2</v>
          </cell>
          <cell r="JY37">
            <v>2.154E-2</v>
          </cell>
          <cell r="JZ37">
            <v>2.154E-2</v>
          </cell>
          <cell r="KA37">
            <v>2.154E-2</v>
          </cell>
          <cell r="KB37">
            <v>2.154E-2</v>
          </cell>
          <cell r="KC37">
            <v>2.154E-2</v>
          </cell>
          <cell r="KD37">
            <v>2.154E-2</v>
          </cell>
          <cell r="KE37">
            <v>2.154E-2</v>
          </cell>
          <cell r="KF37">
            <v>2.154E-2</v>
          </cell>
        </row>
        <row r="38">
          <cell r="C38" t="str">
            <v>System</v>
          </cell>
          <cell r="E38">
            <v>8.0870295934428182E-3</v>
          </cell>
          <cell r="F38">
            <v>6.7391913278690152E-4</v>
          </cell>
          <cell r="G38">
            <v>6.7391913278690152E-4</v>
          </cell>
          <cell r="H38">
            <v>6.7391913278690152E-4</v>
          </cell>
          <cell r="I38">
            <v>6.7391913278690152E-4</v>
          </cell>
          <cell r="J38">
            <v>6.7391913278690152E-4</v>
          </cell>
          <cell r="K38">
            <v>6.7391913278690152E-4</v>
          </cell>
          <cell r="L38">
            <v>6.7391913278690152E-4</v>
          </cell>
          <cell r="M38">
            <v>6.7391913278690152E-4</v>
          </cell>
          <cell r="N38">
            <v>6.7391913278690152E-4</v>
          </cell>
          <cell r="O38">
            <v>6.7391913278690152E-4</v>
          </cell>
          <cell r="P38">
            <v>6.7391913278690152E-4</v>
          </cell>
          <cell r="Q38">
            <v>6.7391913278690152E-4</v>
          </cell>
          <cell r="R38">
            <v>6.7391913278690152E-4</v>
          </cell>
          <cell r="S38">
            <v>6.7391913278690152E-4</v>
          </cell>
          <cell r="T38">
            <v>6.7391913278690152E-4</v>
          </cell>
          <cell r="U38">
            <v>6.7391913278690152E-4</v>
          </cell>
          <cell r="V38">
            <v>6.7391913278690152E-4</v>
          </cell>
          <cell r="W38">
            <v>6.7391913278690152E-4</v>
          </cell>
          <cell r="X38">
            <v>6.7391913278690152E-4</v>
          </cell>
          <cell r="Y38">
            <v>6.7391913278690152E-4</v>
          </cell>
          <cell r="Z38">
            <v>6.7391913278690152E-4</v>
          </cell>
          <cell r="AA38">
            <v>6.7391913278690152E-4</v>
          </cell>
          <cell r="AB38">
            <v>6.7391913278690152E-4</v>
          </cell>
          <cell r="AC38">
            <v>6.7391913278690152E-4</v>
          </cell>
          <cell r="AD38">
            <v>6.7391913278690152E-4</v>
          </cell>
          <cell r="AE38">
            <v>6.7391913278690152E-4</v>
          </cell>
          <cell r="AF38">
            <v>6.7391913278690152E-4</v>
          </cell>
          <cell r="AG38">
            <v>6.7391913278690152E-4</v>
          </cell>
          <cell r="AH38">
            <v>6.7391913278690152E-4</v>
          </cell>
          <cell r="AI38">
            <v>6.7391913278690152E-4</v>
          </cell>
          <cell r="AJ38">
            <v>6.7391913278690152E-4</v>
          </cell>
          <cell r="AK38">
            <v>6.7391913278690152E-4</v>
          </cell>
          <cell r="AL38">
            <v>6.7391913278690152E-4</v>
          </cell>
          <cell r="AM38">
            <v>6.7391913278690152E-4</v>
          </cell>
          <cell r="AN38">
            <v>6.7391913278690152E-4</v>
          </cell>
          <cell r="AO38">
            <v>6.7391913278690152E-4</v>
          </cell>
          <cell r="AP38">
            <v>6.7391913278690152E-4</v>
          </cell>
          <cell r="AQ38">
            <v>6.7391913278690152E-4</v>
          </cell>
          <cell r="AR38">
            <v>6.7391913278690152E-4</v>
          </cell>
          <cell r="AS38">
            <v>6.7391913278690152E-4</v>
          </cell>
          <cell r="AT38">
            <v>6.7391913278690152E-4</v>
          </cell>
          <cell r="AU38">
            <v>6.7391913278690152E-4</v>
          </cell>
          <cell r="AV38">
            <v>6.7391913278690152E-4</v>
          </cell>
          <cell r="AW38">
            <v>6.7391913278690152E-4</v>
          </cell>
          <cell r="AX38">
            <v>6.7391913278690152E-4</v>
          </cell>
          <cell r="AY38">
            <v>6.7391913278690152E-4</v>
          </cell>
          <cell r="AZ38">
            <v>6.7391913278690152E-4</v>
          </cell>
          <cell r="BA38">
            <v>6.7391913278690152E-4</v>
          </cell>
          <cell r="BB38">
            <v>6.7391913278690152E-4</v>
          </cell>
          <cell r="BC38">
            <v>6.7391913278690152E-4</v>
          </cell>
          <cell r="BD38">
            <v>6.7391913278690152E-4</v>
          </cell>
          <cell r="BE38">
            <v>6.7391913278690152E-4</v>
          </cell>
          <cell r="BF38">
            <v>6.7391913278690152E-4</v>
          </cell>
          <cell r="BG38">
            <v>6.7391913278690152E-4</v>
          </cell>
          <cell r="BH38">
            <v>6.7391913278690152E-4</v>
          </cell>
          <cell r="BI38">
            <v>6.7391913278690152E-4</v>
          </cell>
          <cell r="BJ38">
            <v>6.7391913278690152E-4</v>
          </cell>
          <cell r="BK38">
            <v>6.7391913278690152E-4</v>
          </cell>
          <cell r="BL38">
            <v>6.7391913278690152E-4</v>
          </cell>
          <cell r="BM38">
            <v>6.7391913278690152E-4</v>
          </cell>
          <cell r="BN38">
            <v>6.7391913278690152E-4</v>
          </cell>
          <cell r="BO38">
            <v>6.7391913278690152E-4</v>
          </cell>
          <cell r="BP38">
            <v>6.7391913278690152E-4</v>
          </cell>
          <cell r="BQ38">
            <v>6.7391913278690152E-4</v>
          </cell>
          <cell r="BR38">
            <v>6.7391913278690152E-4</v>
          </cell>
          <cell r="BS38">
            <v>6.7391913278690152E-4</v>
          </cell>
          <cell r="BT38">
            <v>6.7391913278690152E-4</v>
          </cell>
          <cell r="BU38">
            <v>6.7391913278690152E-4</v>
          </cell>
          <cell r="BV38">
            <v>6.7391913278690152E-4</v>
          </cell>
          <cell r="BW38">
            <v>6.7391913278690152E-4</v>
          </cell>
          <cell r="BX38">
            <v>6.7391913278690152E-4</v>
          </cell>
          <cell r="BY38">
            <v>6.7391913278690152E-4</v>
          </cell>
          <cell r="BZ38">
            <v>6.7391913278690152E-4</v>
          </cell>
          <cell r="CA38">
            <v>6.7391913278690152E-4</v>
          </cell>
          <cell r="CB38">
            <v>6.7391913278690152E-4</v>
          </cell>
          <cell r="CC38">
            <v>6.7391913278690152E-4</v>
          </cell>
          <cell r="CD38">
            <v>6.7391913278690152E-4</v>
          </cell>
          <cell r="CE38">
            <v>6.7391913278690152E-4</v>
          </cell>
          <cell r="CF38">
            <v>6.7391913278690152E-4</v>
          </cell>
          <cell r="CG38">
            <v>6.7391913278690152E-4</v>
          </cell>
          <cell r="CH38">
            <v>6.7391913278690152E-4</v>
          </cell>
          <cell r="CI38">
            <v>6.7391913278690152E-4</v>
          </cell>
          <cell r="CJ38">
            <v>6.7391913278690152E-4</v>
          </cell>
          <cell r="CK38">
            <v>6.7391913278690152E-4</v>
          </cell>
          <cell r="CL38">
            <v>6.7391913278690152E-4</v>
          </cell>
          <cell r="CM38">
            <v>6.7391913278690152E-4</v>
          </cell>
          <cell r="CN38">
            <v>6.7391913278690152E-4</v>
          </cell>
          <cell r="CO38">
            <v>6.7391913278690152E-4</v>
          </cell>
          <cell r="CP38">
            <v>6.7391913278690152E-4</v>
          </cell>
          <cell r="CQ38">
            <v>6.7391913278690152E-4</v>
          </cell>
          <cell r="CR38">
            <v>6.7391913278690152E-4</v>
          </cell>
          <cell r="CS38">
            <v>6.7391913278690152E-4</v>
          </cell>
          <cell r="CT38">
            <v>6.7391913278690152E-4</v>
          </cell>
          <cell r="CU38">
            <v>6.7391913278690152E-4</v>
          </cell>
          <cell r="CV38">
            <v>6.7391913278690152E-4</v>
          </cell>
          <cell r="CW38">
            <v>6.7391913278690152E-4</v>
          </cell>
          <cell r="CX38">
            <v>6.7391913278690152E-4</v>
          </cell>
          <cell r="CY38">
            <v>6.7391913278690152E-4</v>
          </cell>
          <cell r="CZ38">
            <v>6.7391913278690152E-4</v>
          </cell>
          <cell r="DA38">
            <v>6.7391913278690152E-4</v>
          </cell>
          <cell r="DB38">
            <v>6.7391913278690152E-4</v>
          </cell>
          <cell r="DC38">
            <v>6.7391913278690152E-4</v>
          </cell>
          <cell r="DD38">
            <v>6.7391913278690152E-4</v>
          </cell>
          <cell r="DE38">
            <v>6.7391913278690152E-4</v>
          </cell>
          <cell r="DF38">
            <v>6.7391913278690152E-4</v>
          </cell>
          <cell r="DG38">
            <v>6.7391913278690152E-4</v>
          </cell>
          <cell r="DH38">
            <v>6.7391913278690152E-4</v>
          </cell>
          <cell r="DI38">
            <v>6.7391913278690152E-4</v>
          </cell>
          <cell r="DJ38">
            <v>6.7391913278690152E-4</v>
          </cell>
          <cell r="DK38">
            <v>6.7391913278690152E-4</v>
          </cell>
          <cell r="DL38">
            <v>6.7391913278690152E-4</v>
          </cell>
          <cell r="DM38">
            <v>6.7391913278690152E-4</v>
          </cell>
          <cell r="DN38">
            <v>6.7391913278690152E-4</v>
          </cell>
          <cell r="DO38">
            <v>6.7391913278690152E-4</v>
          </cell>
          <cell r="DP38">
            <v>6.7391913278690152E-4</v>
          </cell>
          <cell r="DQ38">
            <v>6.7391913278690152E-4</v>
          </cell>
          <cell r="DR38">
            <v>6.7391913278690152E-4</v>
          </cell>
          <cell r="DS38">
            <v>6.7391913278690152E-4</v>
          </cell>
          <cell r="DT38">
            <v>6.7391913278690152E-4</v>
          </cell>
          <cell r="DU38">
            <v>6.7391913278690152E-4</v>
          </cell>
          <cell r="DV38">
            <v>6.7391913278690152E-4</v>
          </cell>
          <cell r="DW38">
            <v>6.7391913278690152E-4</v>
          </cell>
          <cell r="DX38">
            <v>6.7391913278690152E-4</v>
          </cell>
          <cell r="DY38">
            <v>6.7391913278690152E-4</v>
          </cell>
          <cell r="DZ38">
            <v>6.7391913278690152E-4</v>
          </cell>
          <cell r="EA38">
            <v>6.7391913278690152E-4</v>
          </cell>
          <cell r="EB38">
            <v>6.7391913278690152E-4</v>
          </cell>
          <cell r="EC38">
            <v>6.7391913278690152E-4</v>
          </cell>
          <cell r="ED38">
            <v>6.7391913278690152E-4</v>
          </cell>
          <cell r="EE38">
            <v>6.7391913278690152E-4</v>
          </cell>
          <cell r="EF38">
            <v>6.7391913278690152E-4</v>
          </cell>
          <cell r="EG38">
            <v>6.7391913278690152E-4</v>
          </cell>
          <cell r="EH38">
            <v>6.7391913278690152E-4</v>
          </cell>
          <cell r="EI38">
            <v>6.7391913278690152E-4</v>
          </cell>
          <cell r="EJ38">
            <v>6.7391913278690152E-4</v>
          </cell>
          <cell r="EK38">
            <v>6.7391913278690152E-4</v>
          </cell>
          <cell r="EL38">
            <v>6.7391913278690152E-4</v>
          </cell>
          <cell r="EM38">
            <v>6.7391913278690152E-4</v>
          </cell>
          <cell r="EN38">
            <v>6.7391913278690152E-4</v>
          </cell>
          <cell r="EO38">
            <v>6.7391913278690152E-4</v>
          </cell>
          <cell r="EP38">
            <v>6.7391913278690152E-4</v>
          </cell>
          <cell r="EQ38">
            <v>6.7391913278690152E-4</v>
          </cell>
          <cell r="ER38">
            <v>6.7391913278690152E-4</v>
          </cell>
          <cell r="ES38">
            <v>6.7391913278690152E-4</v>
          </cell>
          <cell r="ET38">
            <v>6.7391913278690152E-4</v>
          </cell>
          <cell r="EU38">
            <v>6.7391913278690152E-4</v>
          </cell>
          <cell r="EV38">
            <v>6.7391913278690152E-4</v>
          </cell>
          <cell r="EW38">
            <v>6.7391913278690152E-4</v>
          </cell>
          <cell r="EX38">
            <v>6.7391913278690152E-4</v>
          </cell>
          <cell r="EY38">
            <v>6.7391913278690152E-4</v>
          </cell>
          <cell r="EZ38">
            <v>6.7391913278690152E-4</v>
          </cell>
          <cell r="FA38">
            <v>6.7391913278690152E-4</v>
          </cell>
          <cell r="FB38">
            <v>6.7391913278690152E-4</v>
          </cell>
          <cell r="FC38">
            <v>6.7391913278690152E-4</v>
          </cell>
          <cell r="FD38">
            <v>6.7391913278690152E-4</v>
          </cell>
          <cell r="FE38">
            <v>6.7391913278690152E-4</v>
          </cell>
          <cell r="FF38">
            <v>6.7391913278690152E-4</v>
          </cell>
          <cell r="FG38">
            <v>6.7391913278690152E-4</v>
          </cell>
          <cell r="FH38">
            <v>6.7391913278690152E-4</v>
          </cell>
          <cell r="FI38">
            <v>6.7391913278690152E-4</v>
          </cell>
          <cell r="FJ38">
            <v>6.7391913278690152E-4</v>
          </cell>
          <cell r="FK38">
            <v>6.7391913278690152E-4</v>
          </cell>
          <cell r="FL38">
            <v>6.7391913278690152E-4</v>
          </cell>
          <cell r="FM38">
            <v>6.7391913278690152E-4</v>
          </cell>
          <cell r="FN38">
            <v>6.7391913278690152E-4</v>
          </cell>
          <cell r="FO38">
            <v>6.7391913278690152E-4</v>
          </cell>
          <cell r="FP38">
            <v>6.7391913278690152E-4</v>
          </cell>
          <cell r="FQ38">
            <v>6.7391913278690152E-4</v>
          </cell>
          <cell r="FR38">
            <v>6.7391913278690152E-4</v>
          </cell>
          <cell r="FS38">
            <v>6.7391913278690152E-4</v>
          </cell>
          <cell r="FT38">
            <v>6.7391913278690152E-4</v>
          </cell>
          <cell r="FU38">
            <v>6.7391913278690152E-4</v>
          </cell>
          <cell r="FV38">
            <v>6.7391913278690152E-4</v>
          </cell>
          <cell r="FW38">
            <v>6.7391913278690152E-4</v>
          </cell>
          <cell r="FX38">
            <v>6.7391913278690152E-4</v>
          </cell>
          <cell r="FY38">
            <v>6.7391913278690152E-4</v>
          </cell>
          <cell r="FZ38">
            <v>6.7391913278690152E-4</v>
          </cell>
          <cell r="GA38">
            <v>6.7391913278690152E-4</v>
          </cell>
          <cell r="GB38">
            <v>6.7391913278690152E-4</v>
          </cell>
          <cell r="GC38">
            <v>6.7391913278690152E-4</v>
          </cell>
          <cell r="GE38">
            <v>8.0870295934428182E-3</v>
          </cell>
          <cell r="GF38">
            <v>8.0870295934428182E-3</v>
          </cell>
          <cell r="GG38">
            <v>8.0870295934428182E-3</v>
          </cell>
          <cell r="GH38">
            <v>8.0870295934428182E-3</v>
          </cell>
          <cell r="GI38">
            <v>8.0870295934428182E-3</v>
          </cell>
          <cell r="GJ38">
            <v>8.0870295934428182E-3</v>
          </cell>
          <cell r="GK38">
            <v>8.0870295934428182E-3</v>
          </cell>
          <cell r="GL38">
            <v>8.0870295934428182E-3</v>
          </cell>
          <cell r="GM38">
            <v>8.0870295934428182E-3</v>
          </cell>
          <cell r="GN38">
            <v>8.0870295934428182E-3</v>
          </cell>
          <cell r="GO38">
            <v>8.0870295934428182E-3</v>
          </cell>
          <cell r="GP38">
            <v>8.0870295934428182E-3</v>
          </cell>
          <cell r="GQ38">
            <v>8.0870295934428182E-3</v>
          </cell>
          <cell r="GR38">
            <v>8.0870295934428182E-3</v>
          </cell>
          <cell r="GS38">
            <v>8.0870295934428182E-3</v>
          </cell>
          <cell r="GT38">
            <v>8.0870295934428182E-3</v>
          </cell>
          <cell r="GU38">
            <v>8.0870295934428182E-3</v>
          </cell>
          <cell r="GV38">
            <v>8.0870295934428182E-3</v>
          </cell>
          <cell r="GW38">
            <v>8.0870295934428182E-3</v>
          </cell>
          <cell r="GX38">
            <v>8.0870295934428182E-3</v>
          </cell>
          <cell r="GY38">
            <v>8.0870295934428182E-3</v>
          </cell>
          <cell r="GZ38">
            <v>8.0870295934428182E-3</v>
          </cell>
          <cell r="HA38">
            <v>8.0870295934428182E-3</v>
          </cell>
          <cell r="HB38">
            <v>8.0870295934428182E-3</v>
          </cell>
          <cell r="HC38">
            <v>8.0870295934428182E-3</v>
          </cell>
          <cell r="HD38">
            <v>8.0870295934428182E-3</v>
          </cell>
          <cell r="HE38">
            <v>8.0870295934428182E-3</v>
          </cell>
          <cell r="HF38">
            <v>8.0870295934428182E-3</v>
          </cell>
          <cell r="HG38">
            <v>8.0870295934428182E-3</v>
          </cell>
          <cell r="HH38">
            <v>8.0870295934428182E-3</v>
          </cell>
          <cell r="HI38">
            <v>8.0870295934428182E-3</v>
          </cell>
          <cell r="HJ38">
            <v>8.0870295934428182E-3</v>
          </cell>
          <cell r="HK38">
            <v>8.0870295934428182E-3</v>
          </cell>
          <cell r="HL38">
            <v>8.0870295934428182E-3</v>
          </cell>
          <cell r="HM38">
            <v>8.0870295934428182E-3</v>
          </cell>
          <cell r="HN38">
            <v>8.0870295934428182E-3</v>
          </cell>
          <cell r="HO38">
            <v>8.0870295934428182E-3</v>
          </cell>
          <cell r="HP38">
            <v>8.0870295934428182E-3</v>
          </cell>
          <cell r="HQ38">
            <v>8.0870295934428182E-3</v>
          </cell>
          <cell r="HR38">
            <v>8.0870295934428182E-3</v>
          </cell>
          <cell r="HS38">
            <v>8.0870295934428182E-3</v>
          </cell>
          <cell r="HT38">
            <v>8.0870295934428182E-3</v>
          </cell>
          <cell r="HU38">
            <v>8.0870295934428182E-3</v>
          </cell>
          <cell r="HV38">
            <v>8.0870295934428182E-3</v>
          </cell>
          <cell r="HW38">
            <v>8.0870295934428182E-3</v>
          </cell>
          <cell r="HX38">
            <v>8.0870295934428182E-3</v>
          </cell>
          <cell r="HY38">
            <v>8.0870295934428182E-3</v>
          </cell>
          <cell r="HZ38">
            <v>8.0870295934428182E-3</v>
          </cell>
          <cell r="IA38">
            <v>8.0870295934428182E-3</v>
          </cell>
          <cell r="IB38">
            <v>8.0870295934428182E-3</v>
          </cell>
          <cell r="IC38">
            <v>8.0870295934428182E-3</v>
          </cell>
          <cell r="ID38">
            <v>8.0870295934428182E-3</v>
          </cell>
          <cell r="IE38">
            <v>8.0870295934428182E-3</v>
          </cell>
          <cell r="IF38">
            <v>8.0870295934428182E-3</v>
          </cell>
          <cell r="IG38">
            <v>8.0870295934428182E-3</v>
          </cell>
          <cell r="IH38">
            <v>8.0870295934428182E-3</v>
          </cell>
          <cell r="II38">
            <v>8.0870295934428182E-3</v>
          </cell>
          <cell r="IJ38">
            <v>8.0870295934428182E-3</v>
          </cell>
          <cell r="IK38">
            <v>8.0870295934428182E-3</v>
          </cell>
          <cell r="IL38">
            <v>8.0870295934428182E-3</v>
          </cell>
          <cell r="IM38">
            <v>8.0870295934428182E-3</v>
          </cell>
          <cell r="IN38">
            <v>8.0870295934428182E-3</v>
          </cell>
          <cell r="IO38">
            <v>8.0870295934428182E-3</v>
          </cell>
          <cell r="IP38">
            <v>8.0870295934428182E-3</v>
          </cell>
          <cell r="IQ38">
            <v>8.0870295934428182E-3</v>
          </cell>
          <cell r="IR38">
            <v>8.0870295934428182E-3</v>
          </cell>
          <cell r="IS38">
            <v>8.0870295934428182E-3</v>
          </cell>
          <cell r="IT38">
            <v>8.0870295934428182E-3</v>
          </cell>
          <cell r="IU38">
            <v>8.0870295934428182E-3</v>
          </cell>
          <cell r="IV38">
            <v>8.0870295934428182E-3</v>
          </cell>
          <cell r="IW38">
            <v>8.0870295934428182E-3</v>
          </cell>
          <cell r="IX38">
            <v>8.0870295934428182E-3</v>
          </cell>
          <cell r="IY38">
            <v>8.0870295934428182E-3</v>
          </cell>
          <cell r="IZ38">
            <v>8.0870295934428182E-3</v>
          </cell>
          <cell r="JA38">
            <v>8.0870295934428182E-3</v>
          </cell>
          <cell r="JB38">
            <v>8.0870295934428182E-3</v>
          </cell>
          <cell r="JC38">
            <v>8.0870295934428182E-3</v>
          </cell>
          <cell r="JD38">
            <v>8.0870295934428182E-3</v>
          </cell>
          <cell r="JE38">
            <v>8.0870295934428182E-3</v>
          </cell>
          <cell r="JF38">
            <v>8.0870295934428182E-3</v>
          </cell>
          <cell r="JG38">
            <v>8.0870295934428182E-3</v>
          </cell>
          <cell r="JH38">
            <v>8.0870295934428182E-3</v>
          </cell>
          <cell r="JI38">
            <v>8.0870295934428182E-3</v>
          </cell>
          <cell r="JJ38">
            <v>8.0870295934428182E-3</v>
          </cell>
          <cell r="JK38">
            <v>8.0870295934428182E-3</v>
          </cell>
          <cell r="JL38">
            <v>8.0870295934428182E-3</v>
          </cell>
          <cell r="JM38">
            <v>8.0870295934428182E-3</v>
          </cell>
          <cell r="JN38">
            <v>8.0870295934428182E-3</v>
          </cell>
          <cell r="JO38">
            <v>8.0870295934428182E-3</v>
          </cell>
          <cell r="JP38">
            <v>8.0870295934428182E-3</v>
          </cell>
          <cell r="JQ38">
            <v>8.0870295934428182E-3</v>
          </cell>
          <cell r="JR38">
            <v>8.0870295934428182E-3</v>
          </cell>
          <cell r="JS38">
            <v>8.0870295934428182E-3</v>
          </cell>
          <cell r="JT38">
            <v>8.0870295934428182E-3</v>
          </cell>
          <cell r="JU38">
            <v>8.0870295934428182E-3</v>
          </cell>
          <cell r="JV38">
            <v>8.0870295934428182E-3</v>
          </cell>
          <cell r="JW38">
            <v>8.0870295934428182E-3</v>
          </cell>
          <cell r="JX38">
            <v>8.0870295934428182E-3</v>
          </cell>
          <cell r="JY38">
            <v>8.0870295934428182E-3</v>
          </cell>
          <cell r="JZ38">
            <v>8.0870295934428182E-3</v>
          </cell>
          <cell r="KA38">
            <v>8.0870295934428182E-3</v>
          </cell>
          <cell r="KB38">
            <v>8.0870295934428182E-3</v>
          </cell>
          <cell r="KC38">
            <v>8.0870295934428182E-3</v>
          </cell>
          <cell r="KD38">
            <v>8.0870295934428182E-3</v>
          </cell>
          <cell r="KE38">
            <v>8.0870295934428182E-3</v>
          </cell>
          <cell r="KF38">
            <v>8.0870295934428182E-3</v>
          </cell>
        </row>
        <row r="39">
          <cell r="C39" t="str">
            <v>Burke County</v>
          </cell>
          <cell r="E39">
            <v>7.4099999999999999E-3</v>
          </cell>
          <cell r="F39">
            <v>6.1749999999999999E-4</v>
          </cell>
          <cell r="G39">
            <v>6.1749999999999999E-4</v>
          </cell>
          <cell r="H39">
            <v>6.1749999999999999E-4</v>
          </cell>
          <cell r="I39">
            <v>6.1749999999999999E-4</v>
          </cell>
          <cell r="J39">
            <v>6.1749999999999999E-4</v>
          </cell>
          <cell r="K39">
            <v>6.1749999999999999E-4</v>
          </cell>
          <cell r="L39">
            <v>6.1749999999999999E-4</v>
          </cell>
          <cell r="M39">
            <v>6.1749999999999999E-4</v>
          </cell>
          <cell r="N39">
            <v>6.1749999999999999E-4</v>
          </cell>
          <cell r="O39">
            <v>6.1749999999999999E-4</v>
          </cell>
          <cell r="P39">
            <v>6.1749999999999999E-4</v>
          </cell>
          <cell r="Q39">
            <v>6.1749999999999999E-4</v>
          </cell>
          <cell r="R39">
            <v>6.1749999999999999E-4</v>
          </cell>
          <cell r="S39">
            <v>6.1749999999999999E-4</v>
          </cell>
          <cell r="T39">
            <v>6.1749999999999999E-4</v>
          </cell>
          <cell r="U39">
            <v>6.1749999999999999E-4</v>
          </cell>
          <cell r="V39">
            <v>6.1749999999999999E-4</v>
          </cell>
          <cell r="W39">
            <v>6.1749999999999999E-4</v>
          </cell>
          <cell r="X39">
            <v>6.1749999999999999E-4</v>
          </cell>
          <cell r="Y39">
            <v>6.1749999999999999E-4</v>
          </cell>
          <cell r="Z39">
            <v>6.1749999999999999E-4</v>
          </cell>
          <cell r="AA39">
            <v>6.1749999999999999E-4</v>
          </cell>
          <cell r="AB39">
            <v>6.1749999999999999E-4</v>
          </cell>
          <cell r="AC39">
            <v>6.1749999999999999E-4</v>
          </cell>
          <cell r="AD39">
            <v>6.1749999999999999E-4</v>
          </cell>
          <cell r="AE39">
            <v>6.1749999999999999E-4</v>
          </cell>
          <cell r="AF39">
            <v>6.1749999999999999E-4</v>
          </cell>
          <cell r="AG39">
            <v>6.1749999999999999E-4</v>
          </cell>
          <cell r="AH39">
            <v>6.1749999999999999E-4</v>
          </cell>
          <cell r="AI39">
            <v>6.1749999999999999E-4</v>
          </cell>
          <cell r="AJ39">
            <v>6.1749999999999999E-4</v>
          </cell>
          <cell r="AK39">
            <v>6.1749999999999999E-4</v>
          </cell>
          <cell r="AL39">
            <v>6.1749999999999999E-4</v>
          </cell>
          <cell r="AM39">
            <v>6.1749999999999999E-4</v>
          </cell>
          <cell r="AN39">
            <v>6.1749999999999999E-4</v>
          </cell>
          <cell r="AO39">
            <v>6.1749999999999999E-4</v>
          </cell>
          <cell r="AP39">
            <v>6.1749999999999999E-4</v>
          </cell>
          <cell r="AQ39">
            <v>6.1749999999999999E-4</v>
          </cell>
          <cell r="AR39">
            <v>6.1749999999999999E-4</v>
          </cell>
          <cell r="AS39">
            <v>6.1749999999999999E-4</v>
          </cell>
          <cell r="AT39">
            <v>6.1749999999999999E-4</v>
          </cell>
          <cell r="AU39">
            <v>6.1749999999999999E-4</v>
          </cell>
          <cell r="AV39">
            <v>6.1749999999999999E-4</v>
          </cell>
          <cell r="AW39">
            <v>6.1749999999999999E-4</v>
          </cell>
          <cell r="AX39">
            <v>6.1749999999999999E-4</v>
          </cell>
          <cell r="AY39">
            <v>6.1749999999999999E-4</v>
          </cell>
          <cell r="AZ39">
            <v>6.1749999999999999E-4</v>
          </cell>
          <cell r="BA39">
            <v>6.1749999999999999E-4</v>
          </cell>
          <cell r="BB39">
            <v>6.1749999999999999E-4</v>
          </cell>
          <cell r="BC39">
            <v>6.1749999999999999E-4</v>
          </cell>
          <cell r="BD39">
            <v>6.1749999999999999E-4</v>
          </cell>
          <cell r="BE39">
            <v>6.1749999999999999E-4</v>
          </cell>
          <cell r="BF39">
            <v>6.1749999999999999E-4</v>
          </cell>
          <cell r="BG39">
            <v>6.1749999999999999E-4</v>
          </cell>
          <cell r="BH39">
            <v>6.1749999999999999E-4</v>
          </cell>
          <cell r="BI39">
            <v>6.1749999999999999E-4</v>
          </cell>
          <cell r="BJ39">
            <v>6.1749999999999999E-4</v>
          </cell>
          <cell r="BK39">
            <v>6.1749999999999999E-4</v>
          </cell>
          <cell r="BL39">
            <v>6.1749999999999999E-4</v>
          </cell>
          <cell r="BM39">
            <v>6.1749999999999999E-4</v>
          </cell>
          <cell r="BN39">
            <v>6.1749999999999999E-4</v>
          </cell>
          <cell r="BO39">
            <v>6.1749999999999999E-4</v>
          </cell>
          <cell r="BP39">
            <v>6.1749999999999999E-4</v>
          </cell>
          <cell r="BQ39">
            <v>6.1749999999999999E-4</v>
          </cell>
          <cell r="BR39">
            <v>6.1749999999999999E-4</v>
          </cell>
          <cell r="BS39">
            <v>6.1749999999999999E-4</v>
          </cell>
          <cell r="BT39">
            <v>6.1749999999999999E-4</v>
          </cell>
          <cell r="BU39">
            <v>6.1749999999999999E-4</v>
          </cell>
          <cell r="BV39">
            <v>6.1749999999999999E-4</v>
          </cell>
          <cell r="BW39">
            <v>6.1749999999999999E-4</v>
          </cell>
          <cell r="BX39">
            <v>6.1749999999999999E-4</v>
          </cell>
          <cell r="BY39">
            <v>6.1749999999999999E-4</v>
          </cell>
          <cell r="BZ39">
            <v>6.1749999999999999E-4</v>
          </cell>
          <cell r="CA39">
            <v>6.1749999999999999E-4</v>
          </cell>
          <cell r="CB39">
            <v>6.1749999999999999E-4</v>
          </cell>
          <cell r="CC39">
            <v>6.1749999999999999E-4</v>
          </cell>
          <cell r="CD39">
            <v>6.1749999999999999E-4</v>
          </cell>
          <cell r="CE39">
            <v>6.1749999999999999E-4</v>
          </cell>
          <cell r="CF39">
            <v>6.1749999999999999E-4</v>
          </cell>
          <cell r="CG39">
            <v>6.1749999999999999E-4</v>
          </cell>
          <cell r="CH39">
            <v>6.1749999999999999E-4</v>
          </cell>
          <cell r="CI39">
            <v>6.1749999999999999E-4</v>
          </cell>
          <cell r="CJ39">
            <v>6.1749999999999999E-4</v>
          </cell>
          <cell r="CK39">
            <v>6.1749999999999999E-4</v>
          </cell>
          <cell r="CL39">
            <v>6.1749999999999999E-4</v>
          </cell>
          <cell r="CM39">
            <v>6.1749999999999999E-4</v>
          </cell>
          <cell r="CN39">
            <v>6.1749999999999999E-4</v>
          </cell>
          <cell r="CO39">
            <v>6.1749999999999999E-4</v>
          </cell>
          <cell r="CP39">
            <v>6.1749999999999999E-4</v>
          </cell>
          <cell r="CQ39">
            <v>6.1749999999999999E-4</v>
          </cell>
          <cell r="CR39">
            <v>6.1749999999999999E-4</v>
          </cell>
          <cell r="CS39">
            <v>6.1749999999999999E-4</v>
          </cell>
          <cell r="CT39">
            <v>6.1749999999999999E-4</v>
          </cell>
          <cell r="CU39">
            <v>6.1749999999999999E-4</v>
          </cell>
          <cell r="CV39">
            <v>6.1749999999999999E-4</v>
          </cell>
          <cell r="CW39">
            <v>6.1749999999999999E-4</v>
          </cell>
          <cell r="CX39">
            <v>6.1749999999999999E-4</v>
          </cell>
          <cell r="CY39">
            <v>6.1749999999999999E-4</v>
          </cell>
          <cell r="CZ39">
            <v>6.1749999999999999E-4</v>
          </cell>
          <cell r="DA39">
            <v>6.1749999999999999E-4</v>
          </cell>
          <cell r="DB39">
            <v>6.1749999999999999E-4</v>
          </cell>
          <cell r="DC39">
            <v>6.1749999999999999E-4</v>
          </cell>
          <cell r="DD39">
            <v>6.1749999999999999E-4</v>
          </cell>
          <cell r="DE39">
            <v>6.1749999999999999E-4</v>
          </cell>
          <cell r="DF39">
            <v>6.1749999999999999E-4</v>
          </cell>
          <cell r="DG39">
            <v>6.1749999999999999E-4</v>
          </cell>
          <cell r="DH39">
            <v>6.1749999999999999E-4</v>
          </cell>
          <cell r="DI39">
            <v>6.1749999999999999E-4</v>
          </cell>
          <cell r="DJ39">
            <v>6.1749999999999999E-4</v>
          </cell>
          <cell r="DK39">
            <v>6.1749999999999999E-4</v>
          </cell>
          <cell r="DL39">
            <v>6.1749999999999999E-4</v>
          </cell>
          <cell r="DM39">
            <v>6.1749999999999999E-4</v>
          </cell>
          <cell r="DN39">
            <v>6.1749999999999999E-4</v>
          </cell>
          <cell r="DO39">
            <v>6.1749999999999999E-4</v>
          </cell>
          <cell r="DP39">
            <v>6.1749999999999999E-4</v>
          </cell>
          <cell r="DQ39">
            <v>6.1749999999999999E-4</v>
          </cell>
          <cell r="DR39">
            <v>6.1749999999999999E-4</v>
          </cell>
          <cell r="DS39">
            <v>6.1749999999999999E-4</v>
          </cell>
          <cell r="DT39">
            <v>6.1749999999999999E-4</v>
          </cell>
          <cell r="DU39">
            <v>6.1749999999999999E-4</v>
          </cell>
          <cell r="DV39">
            <v>6.1749999999999999E-4</v>
          </cell>
          <cell r="DW39">
            <v>6.1749999999999999E-4</v>
          </cell>
          <cell r="DX39">
            <v>6.1749999999999999E-4</v>
          </cell>
          <cell r="DY39">
            <v>6.1749999999999999E-4</v>
          </cell>
          <cell r="DZ39">
            <v>6.1749999999999999E-4</v>
          </cell>
          <cell r="EA39">
            <v>6.1749999999999999E-4</v>
          </cell>
          <cell r="EB39">
            <v>6.1749999999999999E-4</v>
          </cell>
          <cell r="EC39">
            <v>6.1749999999999999E-4</v>
          </cell>
          <cell r="ED39">
            <v>6.1749999999999999E-4</v>
          </cell>
          <cell r="EE39">
            <v>6.1749999999999999E-4</v>
          </cell>
          <cell r="EF39">
            <v>6.1749999999999999E-4</v>
          </cell>
          <cell r="EG39">
            <v>6.1749999999999999E-4</v>
          </cell>
          <cell r="EH39">
            <v>6.1749999999999999E-4</v>
          </cell>
          <cell r="EI39">
            <v>6.1749999999999999E-4</v>
          </cell>
          <cell r="EJ39">
            <v>6.1749999999999999E-4</v>
          </cell>
          <cell r="EK39">
            <v>6.1749999999999999E-4</v>
          </cell>
          <cell r="EL39">
            <v>6.1749999999999999E-4</v>
          </cell>
          <cell r="EM39">
            <v>6.1749999999999999E-4</v>
          </cell>
          <cell r="EN39">
            <v>6.1749999999999999E-4</v>
          </cell>
          <cell r="EO39">
            <v>6.1749999999999999E-4</v>
          </cell>
          <cell r="EP39">
            <v>6.1749999999999999E-4</v>
          </cell>
          <cell r="EQ39">
            <v>6.1749999999999999E-4</v>
          </cell>
          <cell r="ER39">
            <v>6.1749999999999999E-4</v>
          </cell>
          <cell r="ES39">
            <v>6.1749999999999999E-4</v>
          </cell>
          <cell r="ET39">
            <v>6.1749999999999999E-4</v>
          </cell>
          <cell r="EU39">
            <v>6.1749999999999999E-4</v>
          </cell>
          <cell r="EV39">
            <v>6.1749999999999999E-4</v>
          </cell>
          <cell r="EW39">
            <v>6.1749999999999999E-4</v>
          </cell>
          <cell r="EX39">
            <v>6.1749999999999999E-4</v>
          </cell>
          <cell r="EY39">
            <v>6.1749999999999999E-4</v>
          </cell>
          <cell r="EZ39">
            <v>6.1749999999999999E-4</v>
          </cell>
          <cell r="FA39">
            <v>6.1749999999999999E-4</v>
          </cell>
          <cell r="FB39">
            <v>6.1749999999999999E-4</v>
          </cell>
          <cell r="FC39">
            <v>6.1749999999999999E-4</v>
          </cell>
          <cell r="FD39">
            <v>6.1749999999999999E-4</v>
          </cell>
          <cell r="FE39">
            <v>6.1749999999999999E-4</v>
          </cell>
          <cell r="FF39">
            <v>6.1749999999999999E-4</v>
          </cell>
          <cell r="FG39">
            <v>6.1749999999999999E-4</v>
          </cell>
          <cell r="FH39">
            <v>6.1749999999999999E-4</v>
          </cell>
          <cell r="FI39">
            <v>6.1749999999999999E-4</v>
          </cell>
          <cell r="FJ39">
            <v>6.1749999999999999E-4</v>
          </cell>
          <cell r="FK39">
            <v>6.1749999999999999E-4</v>
          </cell>
          <cell r="FL39">
            <v>6.1749999999999999E-4</v>
          </cell>
          <cell r="FM39">
            <v>6.1749999999999999E-4</v>
          </cell>
          <cell r="FN39">
            <v>6.1749999999999999E-4</v>
          </cell>
          <cell r="FO39">
            <v>6.1749999999999999E-4</v>
          </cell>
          <cell r="FP39">
            <v>6.1749999999999999E-4</v>
          </cell>
          <cell r="FQ39">
            <v>6.1749999999999999E-4</v>
          </cell>
          <cell r="FR39">
            <v>6.1749999999999999E-4</v>
          </cell>
          <cell r="FS39">
            <v>6.1749999999999999E-4</v>
          </cell>
          <cell r="FT39">
            <v>6.1749999999999999E-4</v>
          </cell>
          <cell r="FU39">
            <v>6.1749999999999999E-4</v>
          </cell>
          <cell r="FV39">
            <v>6.1749999999999999E-4</v>
          </cell>
          <cell r="FW39">
            <v>6.1749999999999999E-4</v>
          </cell>
          <cell r="FX39">
            <v>6.1749999999999999E-4</v>
          </cell>
          <cell r="FY39">
            <v>6.1749999999999999E-4</v>
          </cell>
          <cell r="FZ39">
            <v>6.1749999999999999E-4</v>
          </cell>
          <cell r="GA39">
            <v>6.1749999999999999E-4</v>
          </cell>
          <cell r="GB39">
            <v>6.1749999999999999E-4</v>
          </cell>
          <cell r="GC39">
            <v>6.1749999999999999E-4</v>
          </cell>
          <cell r="GE39">
            <v>7.4099999999999999E-3</v>
          </cell>
          <cell r="GF39">
            <v>7.4099999999999999E-3</v>
          </cell>
          <cell r="GG39">
            <v>7.4099999999999999E-3</v>
          </cell>
          <cell r="GH39">
            <v>7.4099999999999999E-3</v>
          </cell>
          <cell r="GI39">
            <v>7.4099999999999999E-3</v>
          </cell>
          <cell r="GJ39">
            <v>7.4099999999999999E-3</v>
          </cell>
          <cell r="GK39">
            <v>7.4099999999999999E-3</v>
          </cell>
          <cell r="GL39">
            <v>7.4099999999999999E-3</v>
          </cell>
          <cell r="GM39">
            <v>7.4099999999999999E-3</v>
          </cell>
          <cell r="GN39">
            <v>7.4099999999999999E-3</v>
          </cell>
          <cell r="GO39">
            <v>7.4099999999999999E-3</v>
          </cell>
          <cell r="GP39">
            <v>7.4099999999999999E-3</v>
          </cell>
          <cell r="GQ39">
            <v>7.4099999999999999E-3</v>
          </cell>
          <cell r="GR39">
            <v>7.4099999999999999E-3</v>
          </cell>
          <cell r="GS39">
            <v>7.4099999999999999E-3</v>
          </cell>
          <cell r="GT39">
            <v>7.4099999999999999E-3</v>
          </cell>
          <cell r="GU39">
            <v>7.4099999999999999E-3</v>
          </cell>
          <cell r="GV39">
            <v>7.4099999999999999E-3</v>
          </cell>
          <cell r="GW39">
            <v>7.4099999999999999E-3</v>
          </cell>
          <cell r="GX39">
            <v>7.4099999999999999E-3</v>
          </cell>
          <cell r="GY39">
            <v>7.4099999999999999E-3</v>
          </cell>
          <cell r="GZ39">
            <v>7.4099999999999999E-3</v>
          </cell>
          <cell r="HA39">
            <v>7.4099999999999999E-3</v>
          </cell>
          <cell r="HB39">
            <v>7.4099999999999999E-3</v>
          </cell>
          <cell r="HC39">
            <v>7.4099999999999999E-3</v>
          </cell>
          <cell r="HD39">
            <v>7.4099999999999999E-3</v>
          </cell>
          <cell r="HE39">
            <v>7.4099999999999999E-3</v>
          </cell>
          <cell r="HF39">
            <v>7.4099999999999999E-3</v>
          </cell>
          <cell r="HG39">
            <v>7.4099999999999999E-3</v>
          </cell>
          <cell r="HH39">
            <v>7.4099999999999999E-3</v>
          </cell>
          <cell r="HI39">
            <v>7.4099999999999999E-3</v>
          </cell>
          <cell r="HJ39">
            <v>7.4099999999999999E-3</v>
          </cell>
          <cell r="HK39">
            <v>7.4099999999999999E-3</v>
          </cell>
          <cell r="HL39">
            <v>7.4099999999999999E-3</v>
          </cell>
          <cell r="HM39">
            <v>7.4099999999999999E-3</v>
          </cell>
          <cell r="HN39">
            <v>7.4099999999999999E-3</v>
          </cell>
          <cell r="HO39">
            <v>7.4099999999999999E-3</v>
          </cell>
          <cell r="HP39">
            <v>7.4099999999999999E-3</v>
          </cell>
          <cell r="HQ39">
            <v>7.4099999999999999E-3</v>
          </cell>
          <cell r="HR39">
            <v>7.4099999999999999E-3</v>
          </cell>
          <cell r="HS39">
            <v>7.4099999999999999E-3</v>
          </cell>
          <cell r="HT39">
            <v>7.4099999999999999E-3</v>
          </cell>
          <cell r="HU39">
            <v>7.4099999999999999E-3</v>
          </cell>
          <cell r="HV39">
            <v>7.4099999999999999E-3</v>
          </cell>
          <cell r="HW39">
            <v>7.4099999999999999E-3</v>
          </cell>
          <cell r="HX39">
            <v>7.4099999999999999E-3</v>
          </cell>
          <cell r="HY39">
            <v>7.4099999999999999E-3</v>
          </cell>
          <cell r="HZ39">
            <v>7.4099999999999999E-3</v>
          </cell>
          <cell r="IA39">
            <v>7.4099999999999999E-3</v>
          </cell>
          <cell r="IB39">
            <v>7.4099999999999999E-3</v>
          </cell>
          <cell r="IC39">
            <v>7.4099999999999999E-3</v>
          </cell>
          <cell r="ID39">
            <v>7.4099999999999999E-3</v>
          </cell>
          <cell r="IE39">
            <v>7.4099999999999999E-3</v>
          </cell>
          <cell r="IF39">
            <v>7.4099999999999999E-3</v>
          </cell>
          <cell r="IG39">
            <v>7.4099999999999999E-3</v>
          </cell>
          <cell r="IH39">
            <v>7.4099999999999999E-3</v>
          </cell>
          <cell r="II39">
            <v>7.4099999999999999E-3</v>
          </cell>
          <cell r="IJ39">
            <v>7.4099999999999999E-3</v>
          </cell>
          <cell r="IK39">
            <v>7.4099999999999999E-3</v>
          </cell>
          <cell r="IL39">
            <v>7.4099999999999999E-3</v>
          </cell>
          <cell r="IM39">
            <v>7.4099999999999999E-3</v>
          </cell>
          <cell r="IN39">
            <v>7.4099999999999999E-3</v>
          </cell>
          <cell r="IO39">
            <v>7.4099999999999999E-3</v>
          </cell>
          <cell r="IP39">
            <v>7.4099999999999999E-3</v>
          </cell>
          <cell r="IQ39">
            <v>7.4099999999999999E-3</v>
          </cell>
          <cell r="IR39">
            <v>7.4099999999999999E-3</v>
          </cell>
          <cell r="IS39">
            <v>7.4099999999999999E-3</v>
          </cell>
          <cell r="IT39">
            <v>7.4099999999999999E-3</v>
          </cell>
          <cell r="IU39">
            <v>7.4099999999999999E-3</v>
          </cell>
          <cell r="IV39">
            <v>7.4099999999999999E-3</v>
          </cell>
          <cell r="IW39">
            <v>7.4099999999999999E-3</v>
          </cell>
          <cell r="IX39">
            <v>7.4099999999999999E-3</v>
          </cell>
          <cell r="IY39">
            <v>7.4099999999999999E-3</v>
          </cell>
          <cell r="IZ39">
            <v>7.4099999999999999E-3</v>
          </cell>
          <cell r="JA39">
            <v>7.4099999999999999E-3</v>
          </cell>
          <cell r="JB39">
            <v>7.4099999999999999E-3</v>
          </cell>
          <cell r="JC39">
            <v>7.4099999999999999E-3</v>
          </cell>
          <cell r="JD39">
            <v>7.4099999999999999E-3</v>
          </cell>
          <cell r="JE39">
            <v>7.4099999999999999E-3</v>
          </cell>
          <cell r="JF39">
            <v>7.4099999999999999E-3</v>
          </cell>
          <cell r="JG39">
            <v>7.4099999999999999E-3</v>
          </cell>
          <cell r="JH39">
            <v>7.4099999999999999E-3</v>
          </cell>
          <cell r="JI39">
            <v>7.4099999999999999E-3</v>
          </cell>
          <cell r="JJ39">
            <v>7.4099999999999999E-3</v>
          </cell>
          <cell r="JK39">
            <v>7.4099999999999999E-3</v>
          </cell>
          <cell r="JL39">
            <v>7.4099999999999999E-3</v>
          </cell>
          <cell r="JM39">
            <v>7.4099999999999999E-3</v>
          </cell>
          <cell r="JN39">
            <v>7.4099999999999999E-3</v>
          </cell>
          <cell r="JO39">
            <v>7.4099999999999999E-3</v>
          </cell>
          <cell r="JP39">
            <v>7.4099999999999999E-3</v>
          </cell>
          <cell r="JQ39">
            <v>7.4099999999999999E-3</v>
          </cell>
          <cell r="JR39">
            <v>7.4099999999999999E-3</v>
          </cell>
          <cell r="JS39">
            <v>7.4099999999999999E-3</v>
          </cell>
          <cell r="JT39">
            <v>7.4099999999999999E-3</v>
          </cell>
          <cell r="JU39">
            <v>7.4099999999999999E-3</v>
          </cell>
          <cell r="JV39">
            <v>7.4099999999999999E-3</v>
          </cell>
          <cell r="JW39">
            <v>7.4099999999999999E-3</v>
          </cell>
          <cell r="JX39">
            <v>7.4099999999999999E-3</v>
          </cell>
          <cell r="JY39">
            <v>7.4099999999999999E-3</v>
          </cell>
          <cell r="JZ39">
            <v>7.4099999999999999E-3</v>
          </cell>
          <cell r="KA39">
            <v>7.4099999999999999E-3</v>
          </cell>
          <cell r="KB39">
            <v>7.4099999999999999E-3</v>
          </cell>
          <cell r="KC39">
            <v>7.4099999999999999E-3</v>
          </cell>
          <cell r="KD39">
            <v>7.4099999999999999E-3</v>
          </cell>
          <cell r="KE39">
            <v>7.4099999999999999E-3</v>
          </cell>
          <cell r="KF39">
            <v>7.4099999999999999E-3</v>
          </cell>
        </row>
        <row r="44">
          <cell r="C44" t="str">
            <v>Tax Life</v>
          </cell>
          <cell r="D44" t="str">
            <v>Total</v>
          </cell>
          <cell r="E44">
            <v>1</v>
          </cell>
          <cell r="F44">
            <v>2</v>
          </cell>
          <cell r="G44">
            <v>3</v>
          </cell>
          <cell r="H44">
            <v>4</v>
          </cell>
          <cell r="I44">
            <v>5</v>
          </cell>
          <cell r="J44">
            <v>6</v>
          </cell>
          <cell r="K44">
            <v>7</v>
          </cell>
          <cell r="L44">
            <v>8</v>
          </cell>
          <cell r="M44">
            <v>9</v>
          </cell>
          <cell r="N44">
            <v>10</v>
          </cell>
          <cell r="O44">
            <v>11</v>
          </cell>
          <cell r="P44">
            <v>12</v>
          </cell>
          <cell r="Q44">
            <v>13</v>
          </cell>
          <cell r="R44">
            <v>14</v>
          </cell>
          <cell r="S44">
            <v>15</v>
          </cell>
          <cell r="T44">
            <v>16</v>
          </cell>
          <cell r="U44">
            <v>17</v>
          </cell>
          <cell r="V44">
            <v>18</v>
          </cell>
          <cell r="W44">
            <v>19</v>
          </cell>
          <cell r="X44">
            <v>20</v>
          </cell>
          <cell r="Y44">
            <v>21</v>
          </cell>
          <cell r="Z44">
            <v>22</v>
          </cell>
          <cell r="AA44">
            <v>23</v>
          </cell>
          <cell r="AB44">
            <v>24</v>
          </cell>
          <cell r="AC44">
            <v>25</v>
          </cell>
          <cell r="AD44">
            <v>26</v>
          </cell>
          <cell r="AE44">
            <v>27</v>
          </cell>
          <cell r="AF44">
            <v>28</v>
          </cell>
          <cell r="AG44">
            <v>29</v>
          </cell>
          <cell r="AH44">
            <v>30</v>
          </cell>
          <cell r="AI44">
            <v>31</v>
          </cell>
          <cell r="AJ44">
            <v>32</v>
          </cell>
          <cell r="AK44">
            <v>33</v>
          </cell>
          <cell r="AL44">
            <v>34</v>
          </cell>
          <cell r="AM44">
            <v>35</v>
          </cell>
          <cell r="AN44">
            <v>36</v>
          </cell>
          <cell r="AO44">
            <v>37</v>
          </cell>
          <cell r="AP44">
            <v>38</v>
          </cell>
          <cell r="AQ44">
            <v>39</v>
          </cell>
          <cell r="AR44">
            <v>40</v>
          </cell>
          <cell r="AS44">
            <v>41</v>
          </cell>
          <cell r="AT44">
            <v>42</v>
          </cell>
          <cell r="AU44">
            <v>43</v>
          </cell>
          <cell r="AV44">
            <v>44</v>
          </cell>
          <cell r="AW44">
            <v>45</v>
          </cell>
          <cell r="AX44">
            <v>46</v>
          </cell>
          <cell r="AY44">
            <v>47</v>
          </cell>
          <cell r="AZ44">
            <v>48</v>
          </cell>
          <cell r="BA44">
            <v>49</v>
          </cell>
          <cell r="BB44">
            <v>50</v>
          </cell>
          <cell r="BC44">
            <v>51</v>
          </cell>
          <cell r="BD44">
            <v>52</v>
          </cell>
          <cell r="BE44">
            <v>53</v>
          </cell>
          <cell r="BF44">
            <v>54</v>
          </cell>
          <cell r="BG44">
            <v>55</v>
          </cell>
          <cell r="BH44">
            <v>56</v>
          </cell>
          <cell r="BI44">
            <v>57</v>
          </cell>
          <cell r="BJ44">
            <v>58</v>
          </cell>
          <cell r="BK44">
            <v>59</v>
          </cell>
          <cell r="BL44">
            <v>60</v>
          </cell>
          <cell r="BM44">
            <v>61</v>
          </cell>
          <cell r="BN44">
            <v>62</v>
          </cell>
          <cell r="BO44">
            <v>63</v>
          </cell>
          <cell r="BP44">
            <v>64</v>
          </cell>
          <cell r="BQ44">
            <v>65</v>
          </cell>
          <cell r="BR44">
            <v>66</v>
          </cell>
          <cell r="BS44">
            <v>67</v>
          </cell>
          <cell r="BT44">
            <v>68</v>
          </cell>
          <cell r="BU44">
            <v>69</v>
          </cell>
          <cell r="BV44">
            <v>70</v>
          </cell>
          <cell r="BW44">
            <v>71</v>
          </cell>
          <cell r="BX44">
            <v>72</v>
          </cell>
          <cell r="BY44">
            <v>73</v>
          </cell>
          <cell r="BZ44">
            <v>74</v>
          </cell>
          <cell r="CA44">
            <v>75</v>
          </cell>
          <cell r="CB44">
            <v>76</v>
          </cell>
          <cell r="CC44">
            <v>77</v>
          </cell>
          <cell r="CD44">
            <v>78</v>
          </cell>
          <cell r="CE44">
            <v>79</v>
          </cell>
          <cell r="CF44">
            <v>80</v>
          </cell>
          <cell r="CG44">
            <v>81</v>
          </cell>
          <cell r="CH44">
            <v>82</v>
          </cell>
          <cell r="CI44">
            <v>83</v>
          </cell>
          <cell r="CJ44">
            <v>84</v>
          </cell>
          <cell r="CK44">
            <v>85</v>
          </cell>
          <cell r="CL44">
            <v>86</v>
          </cell>
          <cell r="CM44">
            <v>87</v>
          </cell>
          <cell r="CN44">
            <v>88</v>
          </cell>
          <cell r="CO44">
            <v>89</v>
          </cell>
          <cell r="CP44">
            <v>90</v>
          </cell>
          <cell r="CQ44">
            <v>91</v>
          </cell>
          <cell r="CR44">
            <v>92</v>
          </cell>
          <cell r="CS44">
            <v>93</v>
          </cell>
          <cell r="CT44">
            <v>94</v>
          </cell>
          <cell r="CU44">
            <v>95</v>
          </cell>
          <cell r="CV44">
            <v>96</v>
          </cell>
          <cell r="CW44">
            <v>97</v>
          </cell>
          <cell r="CX44">
            <v>98</v>
          </cell>
          <cell r="CY44">
            <v>99</v>
          </cell>
          <cell r="CZ44">
            <v>100</v>
          </cell>
          <cell r="DA44">
            <v>101</v>
          </cell>
        </row>
        <row r="45">
          <cell r="B45" t="str">
            <v>3 Yrs MACRS</v>
          </cell>
          <cell r="C45" t="str">
            <v>3 Yrs MACRS</v>
          </cell>
          <cell r="D45">
            <v>1</v>
          </cell>
          <cell r="E45">
            <v>0.33333000000000002</v>
          </cell>
          <cell r="F45">
            <v>0.44445000000000001</v>
          </cell>
          <cell r="G45">
            <v>0.14815</v>
          </cell>
          <cell r="H45">
            <v>7.4069999999999997E-2</v>
          </cell>
        </row>
        <row r="46">
          <cell r="B46" t="str">
            <v>5 Yrs MACRS</v>
          </cell>
          <cell r="C46" t="str">
            <v>5 Yrs MACRS</v>
          </cell>
          <cell r="D46">
            <v>0.99999999999999989</v>
          </cell>
          <cell r="E46">
            <v>0.2</v>
          </cell>
          <cell r="F46">
            <v>0.32</v>
          </cell>
          <cell r="G46">
            <v>0.192</v>
          </cell>
          <cell r="H46">
            <v>0.1152</v>
          </cell>
          <cell r="I46">
            <v>0.1152</v>
          </cell>
          <cell r="J46">
            <v>5.7599999999999998E-2</v>
          </cell>
        </row>
        <row r="47">
          <cell r="B47" t="str">
            <v>7 Yr MACRS</v>
          </cell>
          <cell r="C47" t="str">
            <v>7 Yr MACRS</v>
          </cell>
          <cell r="D47">
            <v>1.0000000000000002</v>
          </cell>
          <cell r="E47">
            <v>0.14285999999999999</v>
          </cell>
          <cell r="F47">
            <v>0.24490000000000001</v>
          </cell>
          <cell r="G47">
            <v>0.17493</v>
          </cell>
          <cell r="H47">
            <v>0.12495000000000001</v>
          </cell>
          <cell r="I47">
            <v>8.9249999999999996E-2</v>
          </cell>
          <cell r="J47">
            <v>8.924E-2</v>
          </cell>
          <cell r="K47">
            <v>8.9249999999999996E-2</v>
          </cell>
          <cell r="L47">
            <v>4.462E-2</v>
          </cell>
        </row>
        <row r="48">
          <cell r="B48" t="str">
            <v>10 Yrs MACRS</v>
          </cell>
          <cell r="C48" t="str">
            <v>10 Yrs MACRS</v>
          </cell>
          <cell r="D48">
            <v>1</v>
          </cell>
          <cell r="E48">
            <v>0.1</v>
          </cell>
          <cell r="F48">
            <v>0.18</v>
          </cell>
          <cell r="G48">
            <v>0.14399999999999999</v>
          </cell>
          <cell r="H48">
            <v>0.1152</v>
          </cell>
          <cell r="I48">
            <v>9.2160000000000006E-2</v>
          </cell>
          <cell r="J48">
            <v>7.3730000000000004E-2</v>
          </cell>
          <cell r="K48">
            <v>6.5540000000000001E-2</v>
          </cell>
          <cell r="L48">
            <v>6.5530000000000005E-2</v>
          </cell>
          <cell r="M48">
            <v>6.5540000000000001E-2</v>
          </cell>
          <cell r="N48">
            <v>6.5530000000000005E-2</v>
          </cell>
          <cell r="O48">
            <v>3.2770000000000001E-2</v>
          </cell>
        </row>
        <row r="49">
          <cell r="B49" t="str">
            <v>15 Yrs MACRS</v>
          </cell>
          <cell r="C49" t="str">
            <v>15 Yrs MACRS</v>
          </cell>
          <cell r="D49">
            <v>1.0000000000000004</v>
          </cell>
          <cell r="E49">
            <v>0.05</v>
          </cell>
          <cell r="F49">
            <v>9.5000000000000001E-2</v>
          </cell>
          <cell r="G49">
            <v>8.5500000000000007E-2</v>
          </cell>
          <cell r="H49">
            <v>7.6950000000000005E-2</v>
          </cell>
          <cell r="I49">
            <v>6.9260000000000002E-2</v>
          </cell>
          <cell r="J49">
            <v>6.2330000000000003E-2</v>
          </cell>
          <cell r="K49">
            <v>5.9049999999999998E-2</v>
          </cell>
          <cell r="L49">
            <v>5.9049999999999998E-2</v>
          </cell>
          <cell r="M49">
            <v>5.9049999999999998E-2</v>
          </cell>
          <cell r="N49">
            <v>5.9049999999999998E-2</v>
          </cell>
          <cell r="O49">
            <v>5.9049999999999998E-2</v>
          </cell>
          <cell r="P49">
            <v>5.9049999999999998E-2</v>
          </cell>
          <cell r="Q49">
            <v>5.9049999999999998E-2</v>
          </cell>
          <cell r="R49">
            <v>5.9040000000000002E-2</v>
          </cell>
          <cell r="S49">
            <v>5.9049999999999998E-2</v>
          </cell>
          <cell r="T49">
            <v>2.9520000000000001E-2</v>
          </cell>
        </row>
        <row r="50">
          <cell r="B50" t="str">
            <v>20 Yrs MACRS</v>
          </cell>
          <cell r="C50" t="str">
            <v>20 Yrs MACRS</v>
          </cell>
          <cell r="D50">
            <v>0.99999999999999956</v>
          </cell>
          <cell r="E50">
            <v>3.7499999999999999E-2</v>
          </cell>
          <cell r="F50">
            <v>7.2188000000000002E-2</v>
          </cell>
          <cell r="G50">
            <v>6.6772999999999999E-2</v>
          </cell>
          <cell r="H50">
            <v>6.1765E-2</v>
          </cell>
          <cell r="I50">
            <v>5.7133000000000003E-2</v>
          </cell>
          <cell r="J50">
            <v>5.2847999999999999E-2</v>
          </cell>
          <cell r="K50">
            <v>4.8883999999999997E-2</v>
          </cell>
          <cell r="L50">
            <v>4.5218000000000001E-2</v>
          </cell>
          <cell r="M50">
            <v>4.4615000000000002E-2</v>
          </cell>
          <cell r="N50">
            <v>4.4615000000000002E-2</v>
          </cell>
          <cell r="O50">
            <v>4.4615000000000002E-2</v>
          </cell>
          <cell r="P50">
            <v>4.4615000000000002E-2</v>
          </cell>
          <cell r="Q50">
            <v>4.4615000000000002E-2</v>
          </cell>
          <cell r="R50">
            <v>4.4615000000000002E-2</v>
          </cell>
          <cell r="S50">
            <v>4.4615000000000002E-2</v>
          </cell>
          <cell r="T50">
            <v>4.4615000000000002E-2</v>
          </cell>
          <cell r="U50">
            <v>4.4615000000000002E-2</v>
          </cell>
          <cell r="V50">
            <v>4.4615000000000002E-2</v>
          </cell>
          <cell r="W50">
            <v>4.4615000000000002E-2</v>
          </cell>
          <cell r="X50">
            <v>4.4615000000000002E-2</v>
          </cell>
          <cell r="Y50">
            <v>2.2311000000000001E-2</v>
          </cell>
        </row>
        <row r="51">
          <cell r="B51" t="str">
            <v>39 Yrs MACRS</v>
          </cell>
          <cell r="C51" t="str">
            <v>39 Yrs MACRS</v>
          </cell>
          <cell r="D51">
            <v>0.99999999999999989</v>
          </cell>
          <cell r="E51">
            <v>2.461E-2</v>
          </cell>
          <cell r="F51">
            <v>2.564E-2</v>
          </cell>
          <cell r="G51">
            <v>2.564E-2</v>
          </cell>
          <cell r="H51">
            <v>2.564E-2</v>
          </cell>
          <cell r="I51">
            <v>2.564E-2</v>
          </cell>
          <cell r="J51">
            <v>2.564E-2</v>
          </cell>
          <cell r="K51">
            <v>2.564E-2</v>
          </cell>
          <cell r="L51">
            <v>2.564E-2</v>
          </cell>
          <cell r="M51">
            <v>2.564E-2</v>
          </cell>
          <cell r="N51">
            <v>2.564E-2</v>
          </cell>
          <cell r="O51">
            <v>2.564E-2</v>
          </cell>
          <cell r="P51">
            <v>2.564E-2</v>
          </cell>
          <cell r="Q51">
            <v>2.564E-2</v>
          </cell>
          <cell r="R51">
            <v>2.564E-2</v>
          </cell>
          <cell r="S51">
            <v>2.564E-2</v>
          </cell>
          <cell r="T51">
            <v>2.564E-2</v>
          </cell>
          <cell r="U51">
            <v>2.564E-2</v>
          </cell>
          <cell r="V51">
            <v>2.564E-2</v>
          </cell>
          <cell r="W51">
            <v>2.564E-2</v>
          </cell>
          <cell r="X51">
            <v>2.564E-2</v>
          </cell>
          <cell r="Y51">
            <v>2.564E-2</v>
          </cell>
          <cell r="Z51">
            <v>2.564E-2</v>
          </cell>
          <cell r="AA51">
            <v>2.564E-2</v>
          </cell>
          <cell r="AB51">
            <v>2.564E-2</v>
          </cell>
          <cell r="AC51">
            <v>2.564E-2</v>
          </cell>
          <cell r="AD51">
            <v>2.564E-2</v>
          </cell>
          <cell r="AE51">
            <v>2.564E-2</v>
          </cell>
          <cell r="AF51">
            <v>2.564E-2</v>
          </cell>
          <cell r="AG51">
            <v>2.564E-2</v>
          </cell>
          <cell r="AH51">
            <v>2.564E-2</v>
          </cell>
          <cell r="AI51">
            <v>2.564E-2</v>
          </cell>
          <cell r="AJ51">
            <v>2.564E-2</v>
          </cell>
          <cell r="AK51">
            <v>2.564E-2</v>
          </cell>
          <cell r="AL51">
            <v>2.564E-2</v>
          </cell>
          <cell r="AM51">
            <v>2.564E-2</v>
          </cell>
          <cell r="AN51">
            <v>2.564E-2</v>
          </cell>
          <cell r="AO51">
            <v>2.564E-2</v>
          </cell>
          <cell r="AP51">
            <v>2.564E-2</v>
          </cell>
          <cell r="AQ51">
            <v>2.564E-2</v>
          </cell>
          <cell r="AR51">
            <v>1.07E-3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</row>
        <row r="52">
          <cell r="B52" t="str">
            <v>3 Yrs MACRS 50% BONUS (F&amp;S)</v>
          </cell>
          <cell r="C52" t="str">
            <v>3 Yrs MACRS 50% BONUS (F&amp;S)</v>
          </cell>
          <cell r="D52">
            <v>1</v>
          </cell>
          <cell r="E52">
            <v>0.66666500000000006</v>
          </cell>
          <cell r="F52">
            <v>0.22222500000000001</v>
          </cell>
          <cell r="G52">
            <v>7.4075000000000002E-2</v>
          </cell>
          <cell r="H52">
            <v>3.7034999999999998E-2</v>
          </cell>
        </row>
        <row r="53">
          <cell r="B53" t="str">
            <v>5 Yrs MACRS 50% BONUS (F&amp;S)</v>
          </cell>
          <cell r="C53" t="str">
            <v>5 Yrs MACRS 50% BONUS (F&amp;S)</v>
          </cell>
          <cell r="D53">
            <v>1</v>
          </cell>
          <cell r="E53">
            <v>0.6</v>
          </cell>
          <cell r="F53">
            <v>0.16</v>
          </cell>
          <cell r="G53">
            <v>9.6000000000000002E-2</v>
          </cell>
          <cell r="H53">
            <v>5.7599999999999998E-2</v>
          </cell>
          <cell r="I53">
            <v>5.7599999999999998E-2</v>
          </cell>
          <cell r="J53">
            <v>2.8799999999999999E-2</v>
          </cell>
        </row>
        <row r="54">
          <cell r="B54" t="str">
            <v>7 Yrs MACRS 50% BONUS (F&amp;S)</v>
          </cell>
          <cell r="C54" t="str">
            <v>7 Yrs MACRS 50% BONUS (F&amp;S)</v>
          </cell>
          <cell r="D54">
            <v>1</v>
          </cell>
          <cell r="E54">
            <v>0.57142999999999999</v>
          </cell>
          <cell r="F54">
            <v>0.12245</v>
          </cell>
          <cell r="G54">
            <v>8.7465000000000001E-2</v>
          </cell>
          <cell r="H54">
            <v>6.2475000000000003E-2</v>
          </cell>
          <cell r="I54">
            <v>4.4624999999999998E-2</v>
          </cell>
          <cell r="J54">
            <v>4.462E-2</v>
          </cell>
          <cell r="K54">
            <v>4.4624999999999998E-2</v>
          </cell>
          <cell r="L54">
            <v>2.231E-2</v>
          </cell>
        </row>
        <row r="55">
          <cell r="B55" t="str">
            <v>10 Yrs MACRS 50% BONUS (F&amp;S)</v>
          </cell>
          <cell r="C55" t="str">
            <v>10 Yrs MACRS 50% BONUS (F&amp;S)</v>
          </cell>
          <cell r="D55">
            <v>1</v>
          </cell>
          <cell r="E55">
            <v>0.55000000000000004</v>
          </cell>
          <cell r="F55">
            <v>0.09</v>
          </cell>
          <cell r="G55">
            <v>7.1999999999999995E-2</v>
          </cell>
          <cell r="H55">
            <v>5.7599999999999998E-2</v>
          </cell>
          <cell r="I55">
            <v>4.6080000000000003E-2</v>
          </cell>
          <cell r="J55">
            <v>3.6865000000000002E-2</v>
          </cell>
          <cell r="K55">
            <v>3.2770000000000001E-2</v>
          </cell>
          <cell r="L55">
            <v>3.2765000000000002E-2</v>
          </cell>
          <cell r="M55">
            <v>3.2770000000000001E-2</v>
          </cell>
          <cell r="N55">
            <v>3.2765000000000002E-2</v>
          </cell>
          <cell r="O55">
            <v>1.6385E-2</v>
          </cell>
        </row>
        <row r="56">
          <cell r="B56" t="str">
            <v>15 Yrs MACRS 50% BONUS (F&amp;S)</v>
          </cell>
          <cell r="C56" t="str">
            <v>15 Yrs MACRS 50% BONUS (F&amp;S)</v>
          </cell>
          <cell r="D56">
            <v>1.0000000000000002</v>
          </cell>
          <cell r="E56">
            <v>0.47981707287090819</v>
          </cell>
          <cell r="F56">
            <v>5.2018292712909191E-2</v>
          </cell>
          <cell r="G56">
            <v>4.6816463441618279E-2</v>
          </cell>
          <cell r="H56">
            <v>4.2134817097456451E-2</v>
          </cell>
          <cell r="I56">
            <v>3.7924073192590432E-2</v>
          </cell>
          <cell r="J56">
            <v>3.4129475629427683E-2</v>
          </cell>
          <cell r="K56">
            <v>3.2333475628392498E-2</v>
          </cell>
          <cell r="L56">
            <v>3.2333475628392498E-2</v>
          </cell>
          <cell r="M56">
            <v>3.2333475628392498E-2</v>
          </cell>
          <cell r="N56">
            <v>3.2333475628392498E-2</v>
          </cell>
          <cell r="O56">
            <v>3.2333475628392498E-2</v>
          </cell>
          <cell r="P56">
            <v>3.2333475628392498E-2</v>
          </cell>
          <cell r="Q56">
            <v>3.2333475628392498E-2</v>
          </cell>
          <cell r="R56">
            <v>3.232800001863325E-2</v>
          </cell>
          <cell r="S56">
            <v>3.2333475628392498E-2</v>
          </cell>
          <cell r="T56">
            <v>1.6164000009316625E-2</v>
          </cell>
        </row>
        <row r="57">
          <cell r="B57" t="str">
            <v>15 Yrs MACRS 40% BONUS (F&amp;S)</v>
          </cell>
          <cell r="C57" t="str">
            <v>15 Yrs MACRS 40% BONUS (F&amp;S)</v>
          </cell>
          <cell r="D57">
            <v>0.99999999999999978</v>
          </cell>
          <cell r="E57">
            <v>0.43000000000000005</v>
          </cell>
          <cell r="F57">
            <v>5.6999999999999995E-2</v>
          </cell>
          <cell r="G57">
            <v>5.1300000000000005E-2</v>
          </cell>
          <cell r="H57">
            <v>4.6170000000000003E-2</v>
          </cell>
          <cell r="I57">
            <v>4.1556000000000003E-2</v>
          </cell>
          <cell r="J57">
            <v>3.7398000000000001E-2</v>
          </cell>
          <cell r="K57">
            <v>3.5429999999999996E-2</v>
          </cell>
          <cell r="L57">
            <v>3.5429999999999996E-2</v>
          </cell>
          <cell r="M57">
            <v>3.5429999999999996E-2</v>
          </cell>
          <cell r="N57">
            <v>3.5429999999999996E-2</v>
          </cell>
          <cell r="O57">
            <v>3.5429999999999996E-2</v>
          </cell>
          <cell r="P57">
            <v>3.5429999999999996E-2</v>
          </cell>
          <cell r="Q57">
            <v>3.5429999999999996E-2</v>
          </cell>
          <cell r="R57">
            <v>3.5423999999999997E-2</v>
          </cell>
          <cell r="S57">
            <v>3.5429999999999996E-2</v>
          </cell>
          <cell r="T57">
            <v>1.7711999999999999E-2</v>
          </cell>
        </row>
        <row r="58">
          <cell r="B58" t="str">
            <v>15 Yrs MACRS 30% BONUS (F&amp;S)</v>
          </cell>
          <cell r="C58" t="str">
            <v>15 Yrs MACRS 30% BONUS (F&amp;S)</v>
          </cell>
          <cell r="D58">
            <v>1</v>
          </cell>
          <cell r="E58">
            <v>0.33499999999999996</v>
          </cell>
          <cell r="F58">
            <v>6.649999999999999E-2</v>
          </cell>
          <cell r="G58">
            <v>5.985E-2</v>
          </cell>
          <cell r="H58">
            <v>5.3865000000000003E-2</v>
          </cell>
          <cell r="I58">
            <v>4.8481999999999997E-2</v>
          </cell>
          <cell r="J58">
            <v>4.3631000000000003E-2</v>
          </cell>
          <cell r="K58">
            <v>4.1334999999999997E-2</v>
          </cell>
          <cell r="L58">
            <v>4.1334999999999997E-2</v>
          </cell>
          <cell r="M58">
            <v>4.1334999999999997E-2</v>
          </cell>
          <cell r="N58">
            <v>4.1334999999999997E-2</v>
          </cell>
          <cell r="O58">
            <v>4.1334999999999997E-2</v>
          </cell>
          <cell r="P58">
            <v>4.1334999999999997E-2</v>
          </cell>
          <cell r="Q58">
            <v>4.1334999999999997E-2</v>
          </cell>
          <cell r="R58">
            <v>4.1327999999999997E-2</v>
          </cell>
          <cell r="S58">
            <v>4.1334999999999997E-2</v>
          </cell>
          <cell r="T58">
            <v>2.0663999999999998E-2</v>
          </cell>
        </row>
        <row r="59">
          <cell r="B59" t="str">
            <v>20 Yrs MACRS 50% BONUS (F&amp;S)</v>
          </cell>
          <cell r="C59" t="str">
            <v>20 Yrs MACRS 50% BONUS (F&amp;S)</v>
          </cell>
          <cell r="D59">
            <v>1.0000000000000004</v>
          </cell>
          <cell r="E59">
            <v>0.51875000000000004</v>
          </cell>
          <cell r="F59">
            <v>3.6094000000000001E-2</v>
          </cell>
          <cell r="G59">
            <v>3.33865E-2</v>
          </cell>
          <cell r="H59">
            <v>3.08825E-2</v>
          </cell>
          <cell r="I59">
            <v>2.8566500000000002E-2</v>
          </cell>
          <cell r="J59">
            <v>2.6424E-2</v>
          </cell>
          <cell r="K59">
            <v>2.4441999999999998E-2</v>
          </cell>
          <cell r="L59">
            <v>2.2609000000000001E-2</v>
          </cell>
          <cell r="M59">
            <v>2.2307500000000001E-2</v>
          </cell>
          <cell r="N59">
            <v>2.2307500000000001E-2</v>
          </cell>
          <cell r="O59">
            <v>2.2307500000000001E-2</v>
          </cell>
          <cell r="P59">
            <v>2.2307500000000001E-2</v>
          </cell>
          <cell r="Q59">
            <v>2.2307500000000001E-2</v>
          </cell>
          <cell r="R59">
            <v>2.2307500000000001E-2</v>
          </cell>
          <cell r="S59">
            <v>2.2307500000000001E-2</v>
          </cell>
          <cell r="T59">
            <v>2.2307500000000001E-2</v>
          </cell>
          <cell r="U59">
            <v>2.2307500000000001E-2</v>
          </cell>
          <cell r="V59">
            <v>2.2307500000000001E-2</v>
          </cell>
          <cell r="W59">
            <v>2.2307500000000001E-2</v>
          </cell>
          <cell r="X59">
            <v>2.2307500000000001E-2</v>
          </cell>
          <cell r="Y59">
            <v>1.11555E-2</v>
          </cell>
        </row>
        <row r="60">
          <cell r="B60" t="str">
            <v>39 Yrs MACRS 50% BONUS (F&amp;S)</v>
          </cell>
          <cell r="C60" t="str">
            <v>39 Yrs MACRS 50% BONUS (F&amp;S)</v>
          </cell>
          <cell r="D60">
            <v>1.000000000000002</v>
          </cell>
          <cell r="E60">
            <v>0.51230500000000001</v>
          </cell>
          <cell r="F60">
            <v>1.282E-2</v>
          </cell>
          <cell r="G60">
            <v>1.282E-2</v>
          </cell>
          <cell r="H60">
            <v>1.282E-2</v>
          </cell>
          <cell r="I60">
            <v>1.282E-2</v>
          </cell>
          <cell r="J60">
            <v>1.282E-2</v>
          </cell>
          <cell r="K60">
            <v>1.282E-2</v>
          </cell>
          <cell r="L60">
            <v>1.282E-2</v>
          </cell>
          <cell r="M60">
            <v>1.282E-2</v>
          </cell>
          <cell r="N60">
            <v>1.282E-2</v>
          </cell>
          <cell r="O60">
            <v>1.282E-2</v>
          </cell>
          <cell r="P60">
            <v>1.282E-2</v>
          </cell>
          <cell r="Q60">
            <v>1.282E-2</v>
          </cell>
          <cell r="R60">
            <v>1.282E-2</v>
          </cell>
          <cell r="S60">
            <v>1.282E-2</v>
          </cell>
          <cell r="T60">
            <v>1.282E-2</v>
          </cell>
          <cell r="U60">
            <v>1.282E-2</v>
          </cell>
          <cell r="V60">
            <v>1.282E-2</v>
          </cell>
          <cell r="W60">
            <v>1.282E-2</v>
          </cell>
          <cell r="X60">
            <v>1.282E-2</v>
          </cell>
          <cell r="Y60">
            <v>1.282E-2</v>
          </cell>
          <cell r="Z60">
            <v>1.282E-2</v>
          </cell>
          <cell r="AA60">
            <v>1.282E-2</v>
          </cell>
          <cell r="AB60">
            <v>1.282E-2</v>
          </cell>
          <cell r="AC60">
            <v>1.282E-2</v>
          </cell>
          <cell r="AD60">
            <v>1.282E-2</v>
          </cell>
          <cell r="AE60">
            <v>1.282E-2</v>
          </cell>
          <cell r="AF60">
            <v>1.282E-2</v>
          </cell>
          <cell r="AG60">
            <v>1.282E-2</v>
          </cell>
          <cell r="AH60">
            <v>1.282E-2</v>
          </cell>
          <cell r="AI60">
            <v>1.282E-2</v>
          </cell>
          <cell r="AJ60">
            <v>1.282E-2</v>
          </cell>
          <cell r="AK60">
            <v>1.282E-2</v>
          </cell>
          <cell r="AL60">
            <v>1.282E-2</v>
          </cell>
          <cell r="AM60">
            <v>1.282E-2</v>
          </cell>
          <cell r="AN60">
            <v>1.282E-2</v>
          </cell>
          <cell r="AO60">
            <v>1.282E-2</v>
          </cell>
          <cell r="AP60">
            <v>1.282E-2</v>
          </cell>
          <cell r="AQ60">
            <v>1.282E-2</v>
          </cell>
          <cell r="AR60">
            <v>5.3499999999999999E-4</v>
          </cell>
        </row>
        <row r="61">
          <cell r="B61" t="str">
            <v>3 Yrs MACRS 50% BONUS (F)</v>
          </cell>
          <cell r="C61" t="str">
            <v>3 Yrs MACRS 50% BONUS (F)</v>
          </cell>
          <cell r="D61">
            <v>1.0000000000000002</v>
          </cell>
          <cell r="E61">
            <v>0.63689877402025785</v>
          </cell>
          <cell r="F61">
            <v>0.24206929948354725</v>
          </cell>
          <cell r="G61">
            <v>8.068976649451573E-2</v>
          </cell>
          <cell r="H61">
            <v>4.0342160001679249E-2</v>
          </cell>
        </row>
        <row r="62">
          <cell r="B62" t="str">
            <v>5 Yrs MACRS 50% BONUS (F)</v>
          </cell>
          <cell r="C62" t="str">
            <v>5 Yrs MACRS 50% BONUS (F)</v>
          </cell>
          <cell r="D62">
            <v>0.99999999999999978</v>
          </cell>
          <cell r="E62">
            <v>0.56428070742077219</v>
          </cell>
          <cell r="F62">
            <v>0.1742877170316911</v>
          </cell>
          <cell r="G62">
            <v>0.10457263021901467</v>
          </cell>
          <cell r="H62">
            <v>6.2743578131408795E-2</v>
          </cell>
          <cell r="I62">
            <v>6.2743578131408795E-2</v>
          </cell>
          <cell r="J62">
            <v>3.1371789065704404E-2</v>
          </cell>
        </row>
        <row r="63">
          <cell r="B63" t="str">
            <v>7 Yrs MACRS 50% BONUS (F)</v>
          </cell>
          <cell r="C63" t="str">
            <v>7 Yrs MACRS 50% BONUS (F)</v>
          </cell>
          <cell r="D63">
            <v>0.99999999999999989</v>
          </cell>
          <cell r="E63">
            <v>0.5331594569483008</v>
          </cell>
          <cell r="F63">
            <v>0.13338456844081611</v>
          </cell>
          <cell r="G63">
            <v>9.5275469813605379E-2</v>
          </cell>
          <cell r="H63">
            <v>6.805390700971814E-2</v>
          </cell>
          <cell r="I63">
            <v>4.8609933578370103E-2</v>
          </cell>
          <cell r="J63">
            <v>4.8604487087212857E-2</v>
          </cell>
          <cell r="K63">
            <v>4.8609933578370103E-2</v>
          </cell>
          <cell r="L63">
            <v>2.4302243543606428E-2</v>
          </cell>
        </row>
        <row r="64">
          <cell r="B64" t="str">
            <v>10 Yrs MACRS 50% BONUS (F)</v>
          </cell>
          <cell r="C64" t="str">
            <v>10 Yrs MACRS 50% BONUS (F)</v>
          </cell>
          <cell r="D64">
            <v>1.0000000000000002</v>
          </cell>
          <cell r="E64">
            <v>0.50981579584836889</v>
          </cell>
          <cell r="F64">
            <v>9.8036840830326238E-2</v>
          </cell>
          <cell r="G64">
            <v>7.8429472664260994E-2</v>
          </cell>
          <cell r="H64">
            <v>6.2743578131408795E-2</v>
          </cell>
          <cell r="I64">
            <v>5.0194862505127037E-2</v>
          </cell>
          <cell r="J64">
            <v>4.0156979302333078E-2</v>
          </cell>
          <cell r="K64">
            <v>3.5696303044553235E-2</v>
          </cell>
          <cell r="L64">
            <v>3.5690856553395996E-2</v>
          </cell>
          <cell r="M64">
            <v>3.5696303044553235E-2</v>
          </cell>
          <cell r="N64">
            <v>3.5690856553395996E-2</v>
          </cell>
          <cell r="O64">
            <v>1.7848151522276617E-2</v>
          </cell>
        </row>
        <row r="65">
          <cell r="B65" t="str">
            <v>15 Yrs MACRS 50% BONUS (F)</v>
          </cell>
          <cell r="C65" t="str">
            <v>15 Yrs MACRS 50% BONUS (F)</v>
          </cell>
          <cell r="D65">
            <v>0.99999999999999967</v>
          </cell>
          <cell r="E65">
            <v>0.48258334006216713</v>
          </cell>
          <cell r="F65">
            <v>5.1741665993783291E-2</v>
          </cell>
          <cell r="G65">
            <v>4.6567499394404972E-2</v>
          </cell>
          <cell r="H65">
            <v>4.1910749454964473E-2</v>
          </cell>
          <cell r="I65">
            <v>3.7722397755046641E-2</v>
          </cell>
          <cell r="J65">
            <v>3.3947979383079085E-2</v>
          </cell>
          <cell r="K65">
            <v>3.2161530283504249E-2</v>
          </cell>
          <cell r="L65">
            <v>3.2161530283504249E-2</v>
          </cell>
          <cell r="M65">
            <v>3.2161530283504249E-2</v>
          </cell>
          <cell r="N65">
            <v>3.2161530283504249E-2</v>
          </cell>
          <cell r="O65">
            <v>3.2161530283504249E-2</v>
          </cell>
          <cell r="P65">
            <v>3.2161530283504249E-2</v>
          </cell>
          <cell r="Q65">
            <v>3.2161530283504249E-2</v>
          </cell>
          <cell r="R65">
            <v>3.2156083792347002E-2</v>
          </cell>
          <cell r="S65">
            <v>3.2161530283504249E-2</v>
          </cell>
          <cell r="T65">
            <v>1.6078041896173501E-2</v>
          </cell>
        </row>
        <row r="66">
          <cell r="B66" t="str">
            <v>15 Yrs MACRS 40% BONUS (F)</v>
          </cell>
          <cell r="C66" t="str">
            <v>15 Yrs MACRS 40% BONUS (F)</v>
          </cell>
          <cell r="D66">
            <v>0.99999999999999967</v>
          </cell>
          <cell r="E66">
            <v>0.39385365829672653</v>
          </cell>
          <cell r="F66">
            <v>6.061463417032735E-2</v>
          </cell>
          <cell r="G66">
            <v>5.4553170753294619E-2</v>
          </cell>
          <cell r="H66">
            <v>4.9097853677965153E-2</v>
          </cell>
          <cell r="I66">
            <v>4.4191258554072341E-2</v>
          </cell>
          <cell r="J66">
            <v>3.9769580503542144E-2</v>
          </cell>
          <cell r="K66">
            <v>3.7676780502713995E-2</v>
          </cell>
          <cell r="L66">
            <v>3.7676780502713995E-2</v>
          </cell>
          <cell r="M66">
            <v>3.7676780502713995E-2</v>
          </cell>
          <cell r="N66">
            <v>3.7676780502713995E-2</v>
          </cell>
          <cell r="O66">
            <v>3.7676780502713995E-2</v>
          </cell>
          <cell r="P66">
            <v>3.7676780502713995E-2</v>
          </cell>
          <cell r="Q66">
            <v>3.7676780502713995E-2</v>
          </cell>
          <cell r="R66">
            <v>3.7670400014906597E-2</v>
          </cell>
          <cell r="S66">
            <v>3.7676780502713995E-2</v>
          </cell>
          <cell r="T66">
            <v>1.8835200007453298E-2</v>
          </cell>
        </row>
        <row r="67">
          <cell r="B67" t="str">
            <v>15 Yrs MACRS 30% BONUS (F)</v>
          </cell>
          <cell r="C67" t="str">
            <v>15 Yrs MACRS 30% BONUS (F)</v>
          </cell>
          <cell r="D67">
            <v>0.99999999999999989</v>
          </cell>
          <cell r="E67">
            <v>0.30789024372254481</v>
          </cell>
          <cell r="F67">
            <v>6.9210975627745502E-2</v>
          </cell>
          <cell r="G67">
            <v>6.2289878064970959E-2</v>
          </cell>
          <cell r="H67">
            <v>5.6060890258473869E-2</v>
          </cell>
          <cell r="I67">
            <v>5.0458443915554249E-2</v>
          </cell>
          <cell r="J67">
            <v>4.5409685377656619E-2</v>
          </cell>
          <cell r="K67">
            <v>4.30200853770355E-2</v>
          </cell>
          <cell r="L67">
            <v>4.30200853770355E-2</v>
          </cell>
          <cell r="M67">
            <v>4.30200853770355E-2</v>
          </cell>
          <cell r="N67">
            <v>4.30200853770355E-2</v>
          </cell>
          <cell r="O67">
            <v>4.30200853770355E-2</v>
          </cell>
          <cell r="P67">
            <v>4.30200853770355E-2</v>
          </cell>
          <cell r="Q67">
            <v>4.30200853770355E-2</v>
          </cell>
          <cell r="R67">
            <v>4.3012800011179943E-2</v>
          </cell>
          <cell r="S67">
            <v>4.30200853770355E-2</v>
          </cell>
          <cell r="T67">
            <v>2.1506400005589971E-2</v>
          </cell>
        </row>
        <row r="68">
          <cell r="B68" t="str">
            <v>20 Yrs MACRS 50% BONUS (F)</v>
          </cell>
          <cell r="C68" t="str">
            <v>20 Yrs MACRS 50% BONUS (F)</v>
          </cell>
          <cell r="D68">
            <v>1.0000000000000004</v>
          </cell>
          <cell r="E68">
            <v>0.47577522611561662</v>
          </cell>
          <cell r="F68">
            <v>3.9317130365886618E-2</v>
          </cell>
          <cell r="G68">
            <v>3.6367855404240972E-2</v>
          </cell>
          <cell r="H68">
            <v>3.3640252632695003E-2</v>
          </cell>
          <cell r="I68">
            <v>3.1117437928661278E-2</v>
          </cell>
          <cell r="J68">
            <v>2.8783616467783782E-2</v>
          </cell>
          <cell r="K68">
            <v>2.6624627373053714E-2</v>
          </cell>
          <cell r="L68">
            <v>2.4627943714809402E-2</v>
          </cell>
          <cell r="M68">
            <v>2.4299520298027809E-2</v>
          </cell>
          <cell r="N68">
            <v>2.4299520298027809E-2</v>
          </cell>
          <cell r="O68">
            <v>2.4299520298027809E-2</v>
          </cell>
          <cell r="P68">
            <v>2.4299520298027809E-2</v>
          </cell>
          <cell r="Q68">
            <v>2.4299520298027809E-2</v>
          </cell>
          <cell r="R68">
            <v>2.4299520298027809E-2</v>
          </cell>
          <cell r="S68">
            <v>2.4299520298027809E-2</v>
          </cell>
          <cell r="T68">
            <v>2.4299520298027809E-2</v>
          </cell>
          <cell r="U68">
            <v>2.4299520298027809E-2</v>
          </cell>
          <cell r="V68">
            <v>2.4299520298027809E-2</v>
          </cell>
          <cell r="W68">
            <v>2.4299520298027809E-2</v>
          </cell>
          <cell r="X68">
            <v>2.4299520298027809E-2</v>
          </cell>
          <cell r="Y68">
            <v>1.2151666420918939E-2</v>
          </cell>
        </row>
        <row r="69">
          <cell r="B69" t="str">
            <v>39 Yrs MACRS 50% BONUS (F)</v>
          </cell>
          <cell r="C69" t="str">
            <v>39 Yrs MACRS 50% BONUS (F)</v>
          </cell>
          <cell r="D69">
            <v>0.99999999999999867</v>
          </cell>
          <cell r="E69">
            <v>0.4687546990139338</v>
          </cell>
          <cell r="F69">
            <v>1.396480332716425E-2</v>
          </cell>
          <cell r="G69">
            <v>1.396480332716425E-2</v>
          </cell>
          <cell r="H69">
            <v>1.396480332716425E-2</v>
          </cell>
          <cell r="I69">
            <v>1.396480332716425E-2</v>
          </cell>
          <cell r="J69">
            <v>1.396480332716425E-2</v>
          </cell>
          <cell r="K69">
            <v>1.396480332716425E-2</v>
          </cell>
          <cell r="L69">
            <v>1.396480332716425E-2</v>
          </cell>
          <cell r="M69">
            <v>1.396480332716425E-2</v>
          </cell>
          <cell r="N69">
            <v>1.396480332716425E-2</v>
          </cell>
          <cell r="O69">
            <v>1.396480332716425E-2</v>
          </cell>
          <cell r="P69">
            <v>1.396480332716425E-2</v>
          </cell>
          <cell r="Q69">
            <v>1.396480332716425E-2</v>
          </cell>
          <cell r="R69">
            <v>1.396480332716425E-2</v>
          </cell>
          <cell r="S69">
            <v>1.396480332716425E-2</v>
          </cell>
          <cell r="T69">
            <v>1.396480332716425E-2</v>
          </cell>
          <cell r="U69">
            <v>1.396480332716425E-2</v>
          </cell>
          <cell r="V69">
            <v>1.396480332716425E-2</v>
          </cell>
          <cell r="W69">
            <v>1.396480332716425E-2</v>
          </cell>
          <cell r="X69">
            <v>1.396480332716425E-2</v>
          </cell>
          <cell r="Y69">
            <v>1.396480332716425E-2</v>
          </cell>
          <cell r="Z69">
            <v>1.396480332716425E-2</v>
          </cell>
          <cell r="AA69">
            <v>1.396480332716425E-2</v>
          </cell>
          <cell r="AB69">
            <v>1.396480332716425E-2</v>
          </cell>
          <cell r="AC69">
            <v>1.396480332716425E-2</v>
          </cell>
          <cell r="AD69">
            <v>1.396480332716425E-2</v>
          </cell>
          <cell r="AE69">
            <v>1.396480332716425E-2</v>
          </cell>
          <cell r="AF69">
            <v>1.396480332716425E-2</v>
          </cell>
          <cell r="AG69">
            <v>1.396480332716425E-2</v>
          </cell>
          <cell r="AH69">
            <v>1.396480332716425E-2</v>
          </cell>
          <cell r="AI69">
            <v>1.396480332716425E-2</v>
          </cell>
          <cell r="AJ69">
            <v>1.396480332716425E-2</v>
          </cell>
          <cell r="AK69">
            <v>1.396480332716425E-2</v>
          </cell>
          <cell r="AL69">
            <v>1.396480332716425E-2</v>
          </cell>
          <cell r="AM69">
            <v>1.396480332716425E-2</v>
          </cell>
          <cell r="AN69">
            <v>1.396480332716425E-2</v>
          </cell>
          <cell r="AO69">
            <v>1.396480332716425E-2</v>
          </cell>
          <cell r="AP69">
            <v>1.396480332716425E-2</v>
          </cell>
          <cell r="AQ69">
            <v>1.396480332716425E-2</v>
          </cell>
          <cell r="AR69">
            <v>5.8277455382472554E-4</v>
          </cell>
        </row>
        <row r="70">
          <cell r="B70" t="str">
            <v>3 Yrs MACRS 100% BONUS (F)</v>
          </cell>
          <cell r="C70" t="str">
            <v>3 Yrs MACRS 100% BONUS (F)</v>
          </cell>
          <cell r="D70">
            <v>0</v>
          </cell>
        </row>
        <row r="71">
          <cell r="B71" t="str">
            <v>5 Yrs MACRS 100% BONUS (F)</v>
          </cell>
          <cell r="C71" t="str">
            <v>5 Yrs MACRS 100% BONUS (F)</v>
          </cell>
          <cell r="D71">
            <v>0</v>
          </cell>
        </row>
        <row r="72">
          <cell r="B72" t="str">
            <v>7 Yrs MACRS 100% BONUS (F)</v>
          </cell>
          <cell r="C72" t="str">
            <v>7 Yrs MACRS 100% BONUS (F)</v>
          </cell>
          <cell r="D72">
            <v>0</v>
          </cell>
        </row>
        <row r="73">
          <cell r="B73" t="str">
            <v>10 Yrs MACRS 100% BONUS (F)</v>
          </cell>
          <cell r="C73" t="str">
            <v>10 Yrs MACRS 100% BONUS (F)</v>
          </cell>
          <cell r="D73">
            <v>0</v>
          </cell>
        </row>
        <row r="74">
          <cell r="B74" t="str">
            <v>15 Yrs MACRS 100% BONUS (F)</v>
          </cell>
          <cell r="C74" t="str">
            <v>15 Yrs MACRS 100% BONUS (F)</v>
          </cell>
          <cell r="D74">
            <v>0.99999999999999944</v>
          </cell>
          <cell r="E74">
            <v>0.90963415152023486</v>
          </cell>
          <cell r="F74">
            <v>9.0365848479764983E-3</v>
          </cell>
          <cell r="G74">
            <v>8.1329263631788502E-3</v>
          </cell>
          <cell r="H74">
            <v>7.3196337268609654E-3</v>
          </cell>
          <cell r="I74">
            <v>6.5881459639037104E-3</v>
          </cell>
          <cell r="J74">
            <v>5.9289508797302649E-3</v>
          </cell>
          <cell r="K74">
            <v>5.616950897610655E-3</v>
          </cell>
          <cell r="L74">
            <v>5.616950897610655E-3</v>
          </cell>
          <cell r="M74">
            <v>5.616950897610655E-3</v>
          </cell>
          <cell r="N74">
            <v>5.616950897610655E-3</v>
          </cell>
          <cell r="O74">
            <v>5.616950897610655E-3</v>
          </cell>
          <cell r="P74">
            <v>5.616950897610655E-3</v>
          </cell>
          <cell r="Q74">
            <v>5.616950897610655E-3</v>
          </cell>
          <cell r="R74">
            <v>5.6159996781529747E-3</v>
          </cell>
          <cell r="S74">
            <v>5.616950897610655E-3</v>
          </cell>
          <cell r="T74">
            <v>2.8079998390764874E-3</v>
          </cell>
        </row>
        <row r="75">
          <cell r="B75" t="str">
            <v>20 Yrs MACRS 100% BONUS (F)</v>
          </cell>
          <cell r="C75" t="str">
            <v>20 Yrs MACRS 100% BONUS (F)</v>
          </cell>
          <cell r="D75">
            <v>1.0000000000000004</v>
          </cell>
          <cell r="E75">
            <v>0.90844512719813297</v>
          </cell>
          <cell r="F75">
            <v>6.8666630211129207E-3</v>
          </cell>
          <cell r="G75">
            <v>6.3515776847782599E-3</v>
          </cell>
          <cell r="H75">
            <v>5.8752069803712469E-3</v>
          </cell>
          <cell r="I75">
            <v>5.4346021275730669E-3</v>
          </cell>
          <cell r="J75">
            <v>5.0270045899564421E-3</v>
          </cell>
          <cell r="K75">
            <v>4.6499411969314021E-3</v>
          </cell>
          <cell r="L75">
            <v>4.3012241437452772E-3</v>
          </cell>
          <cell r="M75">
            <v>4.2438656104470682E-3</v>
          </cell>
          <cell r="N75">
            <v>4.2438656104470682E-3</v>
          </cell>
          <cell r="O75">
            <v>4.2438656104470682E-3</v>
          </cell>
          <cell r="P75">
            <v>4.2438656104470682E-3</v>
          </cell>
          <cell r="Q75">
            <v>4.2438656104470682E-3</v>
          </cell>
          <cell r="R75">
            <v>4.2438656104470682E-3</v>
          </cell>
          <cell r="S75">
            <v>4.2438656104470682E-3</v>
          </cell>
          <cell r="T75">
            <v>4.2438656104470682E-3</v>
          </cell>
          <cell r="U75">
            <v>4.2438656104470682E-3</v>
          </cell>
          <cell r="V75">
            <v>4.2438656104470682E-3</v>
          </cell>
          <cell r="W75">
            <v>4.2438656104470682E-3</v>
          </cell>
          <cell r="X75">
            <v>4.2438656104470682E-3</v>
          </cell>
          <cell r="Y75">
            <v>2.1222657320337226E-3</v>
          </cell>
        </row>
        <row r="76">
          <cell r="B76" t="str">
            <v>39 Yrs MACRS 100% BONUS (F)</v>
          </cell>
          <cell r="C76" t="str">
            <v>39 Yrs MACRS 100% BONUS (F)</v>
          </cell>
          <cell r="D76">
            <v>0</v>
          </cell>
        </row>
        <row r="77">
          <cell r="B77" t="str">
            <v>5 Yrs SL (60%) 20 Yrs MACRS (40%)</v>
          </cell>
          <cell r="C77" t="str">
            <v>5 Yrs SL (60%) 20 Yrs MACRS (40%)</v>
          </cell>
          <cell r="D77">
            <v>1.0000000000000002</v>
          </cell>
          <cell r="E77">
            <v>0.13500000000000001</v>
          </cell>
          <cell r="F77">
            <v>0.14887519999999999</v>
          </cell>
          <cell r="G77">
            <v>0.14670919999999998</v>
          </cell>
          <cell r="H77">
            <v>0.144706</v>
          </cell>
          <cell r="I77">
            <v>0.14285320000000001</v>
          </cell>
          <cell r="J77">
            <v>2.11392E-2</v>
          </cell>
          <cell r="K77">
            <v>1.9553600000000001E-2</v>
          </cell>
          <cell r="L77">
            <v>1.8087200000000001E-2</v>
          </cell>
          <cell r="M77">
            <v>1.7846000000000001E-2</v>
          </cell>
          <cell r="N77">
            <v>1.7846000000000001E-2</v>
          </cell>
          <cell r="O77">
            <v>1.7846000000000001E-2</v>
          </cell>
          <cell r="P77">
            <v>1.7846000000000001E-2</v>
          </cell>
          <cell r="Q77">
            <v>1.7846000000000001E-2</v>
          </cell>
          <cell r="R77">
            <v>1.7846000000000001E-2</v>
          </cell>
          <cell r="S77">
            <v>1.7846000000000001E-2</v>
          </cell>
          <cell r="T77">
            <v>1.7846000000000001E-2</v>
          </cell>
          <cell r="U77">
            <v>1.7846000000000001E-2</v>
          </cell>
          <cell r="V77">
            <v>1.7846000000000001E-2</v>
          </cell>
          <cell r="W77">
            <v>1.7846000000000001E-2</v>
          </cell>
          <cell r="X77">
            <v>1.7846000000000001E-2</v>
          </cell>
          <cell r="Y77">
            <v>8.9244000000000007E-3</v>
          </cell>
        </row>
        <row r="78">
          <cell r="B78" t="str">
            <v>7 Yrs SL (60%) 20 Yrs MACRS (40%)</v>
          </cell>
          <cell r="C78" t="str">
            <v>7 Yrs SL (60%) 20 Yrs MACRS (40%)</v>
          </cell>
          <cell r="D78">
            <v>1.0000000000000002</v>
          </cell>
          <cell r="E78">
            <v>0.1007142857142857</v>
          </cell>
          <cell r="F78">
            <v>0.1145894857142857</v>
          </cell>
          <cell r="G78">
            <v>0.1124234857142857</v>
          </cell>
          <cell r="H78">
            <v>0.11042028571428571</v>
          </cell>
          <cell r="I78">
            <v>0.10856748571428571</v>
          </cell>
          <cell r="J78">
            <v>0.1068534857142857</v>
          </cell>
          <cell r="K78">
            <v>0.10526788571428571</v>
          </cell>
          <cell r="L78">
            <v>1.8087200000000001E-2</v>
          </cell>
          <cell r="M78">
            <v>1.7846000000000001E-2</v>
          </cell>
          <cell r="N78">
            <v>1.7846000000000001E-2</v>
          </cell>
          <cell r="O78">
            <v>1.7846000000000001E-2</v>
          </cell>
          <cell r="P78">
            <v>1.7846000000000001E-2</v>
          </cell>
          <cell r="Q78">
            <v>1.7846000000000001E-2</v>
          </cell>
          <cell r="R78">
            <v>1.7846000000000001E-2</v>
          </cell>
          <cell r="S78">
            <v>1.7846000000000001E-2</v>
          </cell>
          <cell r="T78">
            <v>1.7846000000000001E-2</v>
          </cell>
          <cell r="U78">
            <v>1.7846000000000001E-2</v>
          </cell>
          <cell r="V78">
            <v>1.7846000000000001E-2</v>
          </cell>
          <cell r="W78">
            <v>1.7846000000000001E-2</v>
          </cell>
          <cell r="X78">
            <v>1.7846000000000001E-2</v>
          </cell>
          <cell r="Y78">
            <v>8.9244000000000007E-3</v>
          </cell>
        </row>
        <row r="79">
          <cell r="B79" t="str">
            <v>100 % BONUS</v>
          </cell>
          <cell r="C79" t="str">
            <v>100 % BONUS</v>
          </cell>
          <cell r="D79">
            <v>1</v>
          </cell>
          <cell r="E79">
            <v>1</v>
          </cell>
        </row>
        <row r="80">
          <cell r="B80" t="str">
            <v>Straight-Line</v>
          </cell>
          <cell r="C80" t="str">
            <v>Straight-Line</v>
          </cell>
        </row>
        <row r="94">
          <cell r="C94" t="str">
            <v>Base Inflation Rate</v>
          </cell>
          <cell r="E94">
            <v>1.6E-2</v>
          </cell>
          <cell r="F94">
            <v>1.3333333333333333E-3</v>
          </cell>
          <cell r="G94">
            <v>1.3333333333333333E-3</v>
          </cell>
          <cell r="H94">
            <v>1.3333333333333333E-3</v>
          </cell>
          <cell r="I94">
            <v>1.3333333333333333E-3</v>
          </cell>
          <cell r="J94">
            <v>1.3333333333333333E-3</v>
          </cell>
          <cell r="K94">
            <v>1.3333333333333333E-3</v>
          </cell>
          <cell r="L94">
            <v>1.3333333333333333E-3</v>
          </cell>
          <cell r="M94">
            <v>1.3333333333333333E-3</v>
          </cell>
          <cell r="N94">
            <v>1.3333333333333333E-3</v>
          </cell>
          <cell r="O94">
            <v>1.3333333333333333E-3</v>
          </cell>
          <cell r="P94">
            <v>1.3333333333333333E-3</v>
          </cell>
          <cell r="Q94">
            <v>1.3333333333333333E-3</v>
          </cell>
          <cell r="R94">
            <v>1.3333333333333333E-3</v>
          </cell>
          <cell r="S94">
            <v>1.3333333333333333E-3</v>
          </cell>
          <cell r="T94">
            <v>1.3333333333333333E-3</v>
          </cell>
          <cell r="U94">
            <v>1.3333333333333333E-3</v>
          </cell>
          <cell r="V94">
            <v>1.3333333333333333E-3</v>
          </cell>
          <cell r="W94">
            <v>1.3333333333333333E-3</v>
          </cell>
          <cell r="X94">
            <v>1.3333333333333333E-3</v>
          </cell>
          <cell r="Y94">
            <v>1.3333333333333333E-3</v>
          </cell>
          <cell r="Z94">
            <v>1.3333333333333333E-3</v>
          </cell>
          <cell r="AA94">
            <v>1.3333333333333333E-3</v>
          </cell>
          <cell r="AB94">
            <v>1.3333333333333333E-3</v>
          </cell>
          <cell r="AC94">
            <v>1.3333333333333333E-3</v>
          </cell>
          <cell r="AD94">
            <v>1.3333333333333333E-3</v>
          </cell>
          <cell r="AE94">
            <v>1.3333333333333333E-3</v>
          </cell>
          <cell r="AF94">
            <v>1.3333333333333333E-3</v>
          </cell>
          <cell r="AG94">
            <v>1.3333333333333333E-3</v>
          </cell>
          <cell r="AH94">
            <v>1.3333333333333333E-3</v>
          </cell>
          <cell r="AI94">
            <v>1.3333333333333333E-3</v>
          </cell>
          <cell r="AJ94">
            <v>1.3333333333333333E-3</v>
          </cell>
          <cell r="AK94">
            <v>1.3333333333333333E-3</v>
          </cell>
          <cell r="AL94">
            <v>1.3333333333333333E-3</v>
          </cell>
          <cell r="AM94">
            <v>1.3333333333333333E-3</v>
          </cell>
          <cell r="AN94">
            <v>1.3333333333333333E-3</v>
          </cell>
          <cell r="AO94">
            <v>1.3333333333333333E-3</v>
          </cell>
          <cell r="AP94">
            <v>1.3333333333333333E-3</v>
          </cell>
          <cell r="AQ94">
            <v>1.3333333333333333E-3</v>
          </cell>
          <cell r="AR94">
            <v>1.3333333333333333E-3</v>
          </cell>
          <cell r="AS94">
            <v>1.3333333333333333E-3</v>
          </cell>
          <cell r="AT94">
            <v>1.3333333333333333E-3</v>
          </cell>
          <cell r="AU94">
            <v>1.3333333333333333E-3</v>
          </cell>
          <cell r="AV94">
            <v>1.3333333333333333E-3</v>
          </cell>
          <cell r="AW94">
            <v>1.3333333333333333E-3</v>
          </cell>
          <cell r="AX94">
            <v>1.3333333333333333E-3</v>
          </cell>
          <cell r="AY94">
            <v>1.3333333333333333E-3</v>
          </cell>
          <cell r="AZ94">
            <v>1.3333333333333333E-3</v>
          </cell>
          <cell r="BA94">
            <v>1.3333333333333333E-3</v>
          </cell>
          <cell r="BB94">
            <v>1.3333333333333333E-3</v>
          </cell>
          <cell r="BC94">
            <v>1.3333333333333333E-3</v>
          </cell>
          <cell r="BD94">
            <v>1.3333333333333333E-3</v>
          </cell>
          <cell r="BE94">
            <v>1.3333333333333333E-3</v>
          </cell>
          <cell r="BF94">
            <v>1.3333333333333333E-3</v>
          </cell>
          <cell r="BG94">
            <v>1.3333333333333333E-3</v>
          </cell>
          <cell r="BH94">
            <v>1.3333333333333333E-3</v>
          </cell>
          <cell r="BI94">
            <v>1.3333333333333333E-3</v>
          </cell>
          <cell r="BJ94">
            <v>1.3333333333333333E-3</v>
          </cell>
          <cell r="BK94">
            <v>1.3333333333333333E-3</v>
          </cell>
          <cell r="BL94">
            <v>1.3333333333333333E-3</v>
          </cell>
          <cell r="BM94">
            <v>1.3333333333333333E-3</v>
          </cell>
          <cell r="BN94">
            <v>1.3333333333333333E-3</v>
          </cell>
          <cell r="BO94">
            <v>1.3333333333333333E-3</v>
          </cell>
          <cell r="BP94">
            <v>1.3333333333333333E-3</v>
          </cell>
          <cell r="BQ94">
            <v>1.3333333333333333E-3</v>
          </cell>
          <cell r="BR94">
            <v>1.3333333333333333E-3</v>
          </cell>
          <cell r="BS94">
            <v>1.3333333333333333E-3</v>
          </cell>
          <cell r="BT94">
            <v>1.3333333333333333E-3</v>
          </cell>
          <cell r="BU94">
            <v>1.3333333333333333E-3</v>
          </cell>
          <cell r="BV94">
            <v>1.3333333333333333E-3</v>
          </cell>
          <cell r="BW94">
            <v>1.3333333333333333E-3</v>
          </cell>
          <cell r="BX94">
            <v>1.3333333333333333E-3</v>
          </cell>
          <cell r="BY94">
            <v>1.3333333333333333E-3</v>
          </cell>
          <cell r="BZ94">
            <v>1.3333333333333333E-3</v>
          </cell>
          <cell r="CA94">
            <v>1.3333333333333333E-3</v>
          </cell>
          <cell r="CB94">
            <v>1.3333333333333333E-3</v>
          </cell>
          <cell r="CC94">
            <v>1.3333333333333333E-3</v>
          </cell>
          <cell r="CD94">
            <v>1.3333333333333333E-3</v>
          </cell>
          <cell r="CE94">
            <v>1.3333333333333333E-3</v>
          </cell>
          <cell r="CF94">
            <v>1.3333333333333333E-3</v>
          </cell>
          <cell r="CG94">
            <v>1.3333333333333333E-3</v>
          </cell>
          <cell r="CH94">
            <v>1.3333333333333333E-3</v>
          </cell>
          <cell r="CI94">
            <v>1.3333333333333333E-3</v>
          </cell>
          <cell r="CJ94">
            <v>1.3333333333333333E-3</v>
          </cell>
          <cell r="CK94">
            <v>1.3333333333333333E-3</v>
          </cell>
          <cell r="CL94">
            <v>1.3333333333333333E-3</v>
          </cell>
          <cell r="CM94">
            <v>1.3333333333333333E-3</v>
          </cell>
          <cell r="CN94">
            <v>1.3333333333333333E-3</v>
          </cell>
          <cell r="CO94">
            <v>1.3333333333333333E-3</v>
          </cell>
          <cell r="CP94">
            <v>1.3333333333333333E-3</v>
          </cell>
          <cell r="CQ94">
            <v>1.3333333333333333E-3</v>
          </cell>
          <cell r="CR94">
            <v>1.3333333333333333E-3</v>
          </cell>
          <cell r="CS94">
            <v>1.3333333333333333E-3</v>
          </cell>
          <cell r="CT94">
            <v>1.3333333333333333E-3</v>
          </cell>
          <cell r="CU94">
            <v>1.3333333333333333E-3</v>
          </cell>
          <cell r="CV94">
            <v>1.3333333333333333E-3</v>
          </cell>
          <cell r="CW94">
            <v>1.3333333333333333E-3</v>
          </cell>
          <cell r="CX94">
            <v>1.3333333333333333E-3</v>
          </cell>
          <cell r="CY94">
            <v>1.3333333333333333E-3</v>
          </cell>
          <cell r="CZ94">
            <v>1.3333333333333333E-3</v>
          </cell>
          <cell r="DA94">
            <v>1.3333333333333333E-3</v>
          </cell>
          <cell r="DB94">
            <v>1.3333333333333333E-3</v>
          </cell>
          <cell r="DC94">
            <v>1.3333333333333333E-3</v>
          </cell>
          <cell r="DD94">
            <v>1.3333333333333333E-3</v>
          </cell>
          <cell r="DE94">
            <v>1.3333333333333333E-3</v>
          </cell>
          <cell r="DF94">
            <v>1.3333333333333333E-3</v>
          </cell>
          <cell r="DG94">
            <v>1.3333333333333333E-3</v>
          </cell>
          <cell r="DH94">
            <v>1.3333333333333333E-3</v>
          </cell>
          <cell r="DI94">
            <v>1.3333333333333333E-3</v>
          </cell>
          <cell r="DJ94">
            <v>1.3333333333333333E-3</v>
          </cell>
          <cell r="DK94">
            <v>1.3333333333333333E-3</v>
          </cell>
          <cell r="DL94">
            <v>1.3333333333333333E-3</v>
          </cell>
          <cell r="DM94">
            <v>1.3333333333333333E-3</v>
          </cell>
          <cell r="DN94">
            <v>1.3333333333333333E-3</v>
          </cell>
          <cell r="DO94">
            <v>1.3333333333333333E-3</v>
          </cell>
          <cell r="DP94">
            <v>1.3333333333333333E-3</v>
          </cell>
          <cell r="DQ94">
            <v>1.3333333333333333E-3</v>
          </cell>
          <cell r="DR94">
            <v>1.3333333333333333E-3</v>
          </cell>
          <cell r="DS94">
            <v>1.3333333333333333E-3</v>
          </cell>
          <cell r="DT94">
            <v>1.3333333333333333E-3</v>
          </cell>
          <cell r="DU94">
            <v>1.3333333333333333E-3</v>
          </cell>
          <cell r="DV94">
            <v>1.3333333333333333E-3</v>
          </cell>
          <cell r="DW94">
            <v>1.3333333333333333E-3</v>
          </cell>
          <cell r="DX94">
            <v>1.3333333333333333E-3</v>
          </cell>
          <cell r="DY94">
            <v>1.3333333333333333E-3</v>
          </cell>
          <cell r="DZ94">
            <v>1.3333333333333333E-3</v>
          </cell>
          <cell r="EA94">
            <v>1.3333333333333333E-3</v>
          </cell>
          <cell r="EB94">
            <v>1.3333333333333333E-3</v>
          </cell>
          <cell r="EC94">
            <v>1.3333333333333333E-3</v>
          </cell>
          <cell r="ED94">
            <v>1.3333333333333333E-3</v>
          </cell>
          <cell r="EE94">
            <v>1.3333333333333333E-3</v>
          </cell>
          <cell r="EF94">
            <v>1.3333333333333333E-3</v>
          </cell>
          <cell r="EG94">
            <v>1.3333333333333333E-3</v>
          </cell>
          <cell r="EH94">
            <v>1.3333333333333333E-3</v>
          </cell>
          <cell r="EI94">
            <v>1.3333333333333333E-3</v>
          </cell>
          <cell r="EJ94">
            <v>1.3333333333333333E-3</v>
          </cell>
          <cell r="EK94">
            <v>1.3333333333333333E-3</v>
          </cell>
          <cell r="EL94">
            <v>1.3333333333333333E-3</v>
          </cell>
          <cell r="EM94">
            <v>1.3333333333333333E-3</v>
          </cell>
          <cell r="EN94">
            <v>1.3333333333333333E-3</v>
          </cell>
          <cell r="EO94">
            <v>1.3333333333333333E-3</v>
          </cell>
          <cell r="EP94">
            <v>1.3333333333333333E-3</v>
          </cell>
          <cell r="EQ94">
            <v>1.3333333333333333E-3</v>
          </cell>
          <cell r="ER94">
            <v>1.3333333333333333E-3</v>
          </cell>
          <cell r="ES94">
            <v>1.3333333333333333E-3</v>
          </cell>
          <cell r="ET94">
            <v>1.3333333333333333E-3</v>
          </cell>
          <cell r="EU94">
            <v>1.3333333333333333E-3</v>
          </cell>
          <cell r="EV94">
            <v>1.3333333333333333E-3</v>
          </cell>
          <cell r="EW94">
            <v>1.3333333333333333E-3</v>
          </cell>
          <cell r="EX94">
            <v>1.3333333333333333E-3</v>
          </cell>
          <cell r="EY94">
            <v>1.3333333333333333E-3</v>
          </cell>
          <cell r="EZ94">
            <v>1.3333333333333333E-3</v>
          </cell>
          <cell r="FA94">
            <v>1.3333333333333333E-3</v>
          </cell>
          <cell r="FB94">
            <v>1.3333333333333333E-3</v>
          </cell>
          <cell r="FC94">
            <v>1.3333333333333333E-3</v>
          </cell>
          <cell r="FD94">
            <v>1.3333333333333333E-3</v>
          </cell>
          <cell r="FE94">
            <v>1.3333333333333333E-3</v>
          </cell>
          <cell r="FF94">
            <v>1.3333333333333333E-3</v>
          </cell>
          <cell r="FG94">
            <v>1.3333333333333333E-3</v>
          </cell>
          <cell r="FH94">
            <v>1.3333333333333333E-3</v>
          </cell>
          <cell r="FI94">
            <v>1.3333333333333333E-3</v>
          </cell>
          <cell r="FJ94">
            <v>1.3333333333333333E-3</v>
          </cell>
          <cell r="FK94">
            <v>1.3333333333333333E-3</v>
          </cell>
          <cell r="FL94">
            <v>1.3333333333333333E-3</v>
          </cell>
          <cell r="FM94">
            <v>1.3333333333333333E-3</v>
          </cell>
          <cell r="FN94">
            <v>1.3333333333333333E-3</v>
          </cell>
          <cell r="FO94">
            <v>1.3333333333333333E-3</v>
          </cell>
          <cell r="FP94">
            <v>1.3333333333333333E-3</v>
          </cell>
          <cell r="FQ94">
            <v>1.3333333333333333E-3</v>
          </cell>
          <cell r="FR94">
            <v>1.3333333333333333E-3</v>
          </cell>
          <cell r="FS94">
            <v>1.3333333333333333E-3</v>
          </cell>
          <cell r="FT94">
            <v>1.3333333333333333E-3</v>
          </cell>
          <cell r="FU94">
            <v>1.3333333333333333E-3</v>
          </cell>
          <cell r="FV94">
            <v>1.3333333333333333E-3</v>
          </cell>
          <cell r="FW94">
            <v>1.3333333333333333E-3</v>
          </cell>
          <cell r="FX94">
            <v>1.3333333333333333E-3</v>
          </cell>
          <cell r="FY94">
            <v>1.3333333333333333E-3</v>
          </cell>
          <cell r="FZ94">
            <v>1.3333333333333333E-3</v>
          </cell>
          <cell r="GA94">
            <v>1.3333333333333333E-3</v>
          </cell>
          <cell r="GB94">
            <v>1.3333333333333333E-3</v>
          </cell>
          <cell r="GC94">
            <v>1.3333333333333333E-3</v>
          </cell>
          <cell r="GE94">
            <v>1.6E-2</v>
          </cell>
          <cell r="GF94">
            <v>1.6E-2</v>
          </cell>
          <cell r="GG94">
            <v>1.6E-2</v>
          </cell>
          <cell r="GH94">
            <v>1.6E-2</v>
          </cell>
          <cell r="GI94">
            <v>1.6E-2</v>
          </cell>
          <cell r="GJ94">
            <v>1.6E-2</v>
          </cell>
          <cell r="GK94">
            <v>1.6E-2</v>
          </cell>
          <cell r="GL94">
            <v>1.6E-2</v>
          </cell>
          <cell r="GM94">
            <v>1.6E-2</v>
          </cell>
          <cell r="GN94">
            <v>1.6E-2</v>
          </cell>
          <cell r="GO94">
            <v>1.6E-2</v>
          </cell>
          <cell r="GP94">
            <v>1.6E-2</v>
          </cell>
          <cell r="GQ94">
            <v>1.6E-2</v>
          </cell>
          <cell r="GR94">
            <v>1.6E-2</v>
          </cell>
          <cell r="GS94">
            <v>1.6E-2</v>
          </cell>
          <cell r="GT94">
            <v>1.6E-2</v>
          </cell>
          <cell r="GU94">
            <v>1.6E-2</v>
          </cell>
          <cell r="GV94">
            <v>1.6E-2</v>
          </cell>
          <cell r="GW94">
            <v>1.6E-2</v>
          </cell>
          <cell r="GX94">
            <v>1.6E-2</v>
          </cell>
          <cell r="GY94">
            <v>1.6E-2</v>
          </cell>
          <cell r="GZ94">
            <v>1.6E-2</v>
          </cell>
          <cell r="HA94">
            <v>1.6E-2</v>
          </cell>
          <cell r="HB94">
            <v>1.6E-2</v>
          </cell>
          <cell r="HC94">
            <v>1.6E-2</v>
          </cell>
          <cell r="HD94">
            <v>1.6E-2</v>
          </cell>
          <cell r="HE94">
            <v>1.6E-2</v>
          </cell>
          <cell r="HF94">
            <v>1.6E-2</v>
          </cell>
          <cell r="HG94">
            <v>1.6E-2</v>
          </cell>
          <cell r="HH94">
            <v>1.6E-2</v>
          </cell>
          <cell r="HI94">
            <v>1.6E-2</v>
          </cell>
          <cell r="HJ94">
            <v>1.6E-2</v>
          </cell>
          <cell r="HK94">
            <v>1.6E-2</v>
          </cell>
          <cell r="HL94">
            <v>1.6E-2</v>
          </cell>
          <cell r="HM94">
            <v>1.6E-2</v>
          </cell>
          <cell r="HN94">
            <v>1.6E-2</v>
          </cell>
          <cell r="HO94">
            <v>1.6E-2</v>
          </cell>
          <cell r="HP94">
            <v>1.6E-2</v>
          </cell>
          <cell r="HQ94">
            <v>1.6E-2</v>
          </cell>
          <cell r="HR94">
            <v>1.6E-2</v>
          </cell>
          <cell r="HS94">
            <v>1.6E-2</v>
          </cell>
          <cell r="HT94">
            <v>1.6E-2</v>
          </cell>
          <cell r="HU94">
            <v>1.6E-2</v>
          </cell>
          <cell r="HV94">
            <v>1.6E-2</v>
          </cell>
          <cell r="HW94">
            <v>1.6E-2</v>
          </cell>
          <cell r="HX94">
            <v>1.6E-2</v>
          </cell>
          <cell r="HY94">
            <v>1.6E-2</v>
          </cell>
          <cell r="HZ94">
            <v>1.6E-2</v>
          </cell>
          <cell r="IA94">
            <v>1.6E-2</v>
          </cell>
          <cell r="IB94">
            <v>1.6E-2</v>
          </cell>
          <cell r="IC94">
            <v>1.6E-2</v>
          </cell>
          <cell r="ID94">
            <v>1.6E-2</v>
          </cell>
          <cell r="IE94">
            <v>1.6E-2</v>
          </cell>
          <cell r="IF94">
            <v>1.6E-2</v>
          </cell>
          <cell r="IG94">
            <v>1.6E-2</v>
          </cell>
          <cell r="IH94">
            <v>1.6E-2</v>
          </cell>
          <cell r="II94">
            <v>1.6E-2</v>
          </cell>
          <cell r="IJ94">
            <v>1.6E-2</v>
          </cell>
          <cell r="IK94">
            <v>1.6E-2</v>
          </cell>
          <cell r="IL94">
            <v>1.6E-2</v>
          </cell>
          <cell r="IM94">
            <v>1.6E-2</v>
          </cell>
          <cell r="IN94">
            <v>1.6E-2</v>
          </cell>
          <cell r="IO94">
            <v>1.6E-2</v>
          </cell>
          <cell r="IP94">
            <v>1.6E-2</v>
          </cell>
          <cell r="IQ94">
            <v>1.6E-2</v>
          </cell>
          <cell r="IR94">
            <v>1.6E-2</v>
          </cell>
          <cell r="IS94">
            <v>1.6E-2</v>
          </cell>
          <cell r="IT94">
            <v>1.6E-2</v>
          </cell>
          <cell r="IU94">
            <v>1.6E-2</v>
          </cell>
          <cell r="IV94">
            <v>1.6E-2</v>
          </cell>
          <cell r="IW94">
            <v>1.6E-2</v>
          </cell>
          <cell r="IX94">
            <v>1.6E-2</v>
          </cell>
          <cell r="IY94">
            <v>1.6E-2</v>
          </cell>
          <cell r="IZ94">
            <v>1.6E-2</v>
          </cell>
          <cell r="JA94">
            <v>1.6E-2</v>
          </cell>
          <cell r="JB94">
            <v>1.6E-2</v>
          </cell>
          <cell r="JC94">
            <v>1.6E-2</v>
          </cell>
          <cell r="JD94">
            <v>1.6E-2</v>
          </cell>
          <cell r="JE94">
            <v>1.6E-2</v>
          </cell>
          <cell r="JF94">
            <v>1.6E-2</v>
          </cell>
          <cell r="JG94">
            <v>1.6E-2</v>
          </cell>
          <cell r="JH94">
            <v>1.6E-2</v>
          </cell>
          <cell r="JI94">
            <v>1.6E-2</v>
          </cell>
          <cell r="JJ94">
            <v>1.6E-2</v>
          </cell>
          <cell r="JK94">
            <v>1.6E-2</v>
          </cell>
          <cell r="JL94">
            <v>1.6E-2</v>
          </cell>
          <cell r="JM94">
            <v>1.6E-2</v>
          </cell>
          <cell r="JN94">
            <v>1.6E-2</v>
          </cell>
          <cell r="JO94">
            <v>1.6E-2</v>
          </cell>
          <cell r="JP94">
            <v>1.6E-2</v>
          </cell>
          <cell r="JQ94">
            <v>1.6E-2</v>
          </cell>
          <cell r="JR94">
            <v>1.6E-2</v>
          </cell>
          <cell r="JS94">
            <v>1.6E-2</v>
          </cell>
          <cell r="JT94">
            <v>1.6E-2</v>
          </cell>
          <cell r="JU94">
            <v>1.6E-2</v>
          </cell>
          <cell r="JV94">
            <v>1.6E-2</v>
          </cell>
          <cell r="JW94">
            <v>1.6E-2</v>
          </cell>
          <cell r="JX94">
            <v>1.6E-2</v>
          </cell>
          <cell r="JY94">
            <v>1.6E-2</v>
          </cell>
          <cell r="JZ94">
            <v>1.6E-2</v>
          </cell>
          <cell r="KA94">
            <v>1.6E-2</v>
          </cell>
          <cell r="KB94">
            <v>1.6E-2</v>
          </cell>
          <cell r="KC94">
            <v>1.6E-2</v>
          </cell>
          <cell r="KD94">
            <v>1.6E-2</v>
          </cell>
          <cell r="KE94">
            <v>1.6E-2</v>
          </cell>
          <cell r="KF94">
            <v>1.6E-2</v>
          </cell>
        </row>
        <row r="95">
          <cell r="C95" t="str">
            <v>GDP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>
            <v>0</v>
          </cell>
          <cell r="CR95">
            <v>0</v>
          </cell>
          <cell r="CS95">
            <v>0</v>
          </cell>
          <cell r="CT95">
            <v>0</v>
          </cell>
          <cell r="CU95">
            <v>0</v>
          </cell>
          <cell r="CV95">
            <v>0</v>
          </cell>
          <cell r="CW95">
            <v>0</v>
          </cell>
          <cell r="CX95">
            <v>0</v>
          </cell>
          <cell r="CY95">
            <v>0</v>
          </cell>
          <cell r="CZ95">
            <v>0</v>
          </cell>
          <cell r="DA95">
            <v>0</v>
          </cell>
          <cell r="DB95">
            <v>0</v>
          </cell>
          <cell r="DC95">
            <v>0</v>
          </cell>
          <cell r="DD95">
            <v>0</v>
          </cell>
          <cell r="DE95">
            <v>0</v>
          </cell>
          <cell r="DF95">
            <v>0</v>
          </cell>
          <cell r="DG95">
            <v>0</v>
          </cell>
          <cell r="DH95">
            <v>0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>
            <v>0</v>
          </cell>
          <cell r="DO95">
            <v>0</v>
          </cell>
          <cell r="DP95">
            <v>0</v>
          </cell>
          <cell r="DQ95">
            <v>0</v>
          </cell>
          <cell r="DR95">
            <v>0</v>
          </cell>
          <cell r="DS95">
            <v>0</v>
          </cell>
          <cell r="DT95">
            <v>0</v>
          </cell>
          <cell r="DU95">
            <v>0</v>
          </cell>
          <cell r="DV95">
            <v>0</v>
          </cell>
          <cell r="DW95">
            <v>0</v>
          </cell>
          <cell r="DX95">
            <v>0</v>
          </cell>
          <cell r="DY95">
            <v>0</v>
          </cell>
          <cell r="DZ95">
            <v>0</v>
          </cell>
          <cell r="EA95">
            <v>0</v>
          </cell>
          <cell r="EB95">
            <v>0</v>
          </cell>
          <cell r="EC95">
            <v>0</v>
          </cell>
          <cell r="ED95">
            <v>0</v>
          </cell>
          <cell r="EE95">
            <v>0</v>
          </cell>
          <cell r="EF95">
            <v>0</v>
          </cell>
          <cell r="EG95">
            <v>0</v>
          </cell>
          <cell r="EH95">
            <v>0</v>
          </cell>
          <cell r="EI95">
            <v>0</v>
          </cell>
          <cell r="EJ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0</v>
          </cell>
          <cell r="FC95">
            <v>0</v>
          </cell>
          <cell r="FD95">
            <v>0</v>
          </cell>
          <cell r="FE95">
            <v>0</v>
          </cell>
          <cell r="FF95">
            <v>0</v>
          </cell>
          <cell r="FG95">
            <v>0</v>
          </cell>
          <cell r="FH95">
            <v>0</v>
          </cell>
          <cell r="FI95">
            <v>0</v>
          </cell>
          <cell r="FJ95">
            <v>0</v>
          </cell>
          <cell r="FK95">
            <v>0</v>
          </cell>
          <cell r="FL95">
            <v>0</v>
          </cell>
          <cell r="FM95">
            <v>0</v>
          </cell>
          <cell r="FN95">
            <v>0</v>
          </cell>
          <cell r="FO95">
            <v>0</v>
          </cell>
          <cell r="FP95">
            <v>0</v>
          </cell>
          <cell r="FQ95">
            <v>0</v>
          </cell>
          <cell r="FR95">
            <v>0</v>
          </cell>
          <cell r="FS95">
            <v>0</v>
          </cell>
          <cell r="FT95">
            <v>0</v>
          </cell>
          <cell r="FU95">
            <v>0</v>
          </cell>
          <cell r="FV95">
            <v>0</v>
          </cell>
          <cell r="FW95">
            <v>0</v>
          </cell>
          <cell r="FX95">
            <v>0</v>
          </cell>
          <cell r="FY95">
            <v>0</v>
          </cell>
          <cell r="FZ95">
            <v>0</v>
          </cell>
          <cell r="GA95">
            <v>0</v>
          </cell>
          <cell r="GB95">
            <v>0</v>
          </cell>
          <cell r="GC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>
            <v>0</v>
          </cell>
          <cell r="GL95">
            <v>0</v>
          </cell>
          <cell r="GM95">
            <v>0</v>
          </cell>
          <cell r="GN95">
            <v>0</v>
          </cell>
          <cell r="GO95">
            <v>0</v>
          </cell>
          <cell r="GP95">
            <v>0</v>
          </cell>
          <cell r="GQ95">
            <v>0</v>
          </cell>
          <cell r="GR95">
            <v>0</v>
          </cell>
          <cell r="GS95">
            <v>0</v>
          </cell>
          <cell r="GT95">
            <v>0</v>
          </cell>
          <cell r="GU95">
            <v>0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0</v>
          </cell>
          <cell r="HS95">
            <v>0</v>
          </cell>
          <cell r="HT95">
            <v>0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0</v>
          </cell>
          <cell r="IA95">
            <v>0</v>
          </cell>
          <cell r="IB95">
            <v>0</v>
          </cell>
          <cell r="IC95">
            <v>0</v>
          </cell>
          <cell r="ID95">
            <v>0</v>
          </cell>
          <cell r="IE95">
            <v>0</v>
          </cell>
          <cell r="IF95">
            <v>0</v>
          </cell>
          <cell r="IG95">
            <v>0</v>
          </cell>
          <cell r="IH95">
            <v>0</v>
          </cell>
          <cell r="II95">
            <v>0</v>
          </cell>
          <cell r="IJ95">
            <v>0</v>
          </cell>
          <cell r="IK95">
            <v>0</v>
          </cell>
          <cell r="IL95">
            <v>0</v>
          </cell>
          <cell r="IM95">
            <v>0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0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0</v>
          </cell>
          <cell r="JH95">
            <v>0</v>
          </cell>
          <cell r="JI95">
            <v>0</v>
          </cell>
          <cell r="JJ95">
            <v>0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0</v>
          </cell>
          <cell r="JS95">
            <v>0</v>
          </cell>
          <cell r="JT95">
            <v>0</v>
          </cell>
          <cell r="JU95">
            <v>0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0</v>
          </cell>
          <cell r="KD95">
            <v>0</v>
          </cell>
          <cell r="KE95">
            <v>0</v>
          </cell>
          <cell r="KF95">
            <v>0</v>
          </cell>
        </row>
        <row r="96">
          <cell r="C96" t="str">
            <v>CPI</v>
          </cell>
          <cell r="E96">
            <v>2.1999999999999999E-2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1.4999999999999998E-3</v>
          </cell>
          <cell r="AQ96">
            <v>1.4999999999999998E-3</v>
          </cell>
          <cell r="AR96">
            <v>1.4999999999999998E-3</v>
          </cell>
          <cell r="AS96">
            <v>1.4999999999999998E-3</v>
          </cell>
          <cell r="AT96">
            <v>1.4999999999999998E-3</v>
          </cell>
          <cell r="AU96">
            <v>1.4999999999999998E-3</v>
          </cell>
          <cell r="AV96">
            <v>1.4999999999999998E-3</v>
          </cell>
          <cell r="AW96">
            <v>1.4999999999999998E-3</v>
          </cell>
          <cell r="AX96">
            <v>1.4999999999999998E-3</v>
          </cell>
          <cell r="AY96">
            <v>1.4999999999999998E-3</v>
          </cell>
          <cell r="AZ96">
            <v>1.4999999999999998E-3</v>
          </cell>
          <cell r="BA96">
            <v>1.4999999999999998E-3</v>
          </cell>
          <cell r="BB96">
            <v>1.75E-3</v>
          </cell>
          <cell r="BC96">
            <v>1.75E-3</v>
          </cell>
          <cell r="BD96">
            <v>1.75E-3</v>
          </cell>
          <cell r="BE96">
            <v>1.75E-3</v>
          </cell>
          <cell r="BF96">
            <v>1.75E-3</v>
          </cell>
          <cell r="BG96">
            <v>1.75E-3</v>
          </cell>
          <cell r="BH96">
            <v>1.75E-3</v>
          </cell>
          <cell r="BI96">
            <v>1.75E-3</v>
          </cell>
          <cell r="BJ96">
            <v>1.75E-3</v>
          </cell>
          <cell r="BK96">
            <v>1.75E-3</v>
          </cell>
          <cell r="BL96">
            <v>1.75E-3</v>
          </cell>
          <cell r="BM96">
            <v>1.75E-3</v>
          </cell>
          <cell r="BN96">
            <v>2E-3</v>
          </cell>
          <cell r="BO96">
            <v>2E-3</v>
          </cell>
          <cell r="BP96">
            <v>2E-3</v>
          </cell>
          <cell r="BQ96">
            <v>2E-3</v>
          </cell>
          <cell r="BR96">
            <v>2E-3</v>
          </cell>
          <cell r="BS96">
            <v>2E-3</v>
          </cell>
          <cell r="BT96">
            <v>2E-3</v>
          </cell>
          <cell r="BU96">
            <v>2E-3</v>
          </cell>
          <cell r="BV96">
            <v>2E-3</v>
          </cell>
          <cell r="BW96">
            <v>2E-3</v>
          </cell>
          <cell r="BX96">
            <v>2E-3</v>
          </cell>
          <cell r="BY96">
            <v>2E-3</v>
          </cell>
          <cell r="BZ96">
            <v>2.1666666666666666E-3</v>
          </cell>
          <cell r="CA96">
            <v>2.1666666666666666E-3</v>
          </cell>
          <cell r="CB96">
            <v>2.1666666666666666E-3</v>
          </cell>
          <cell r="CC96">
            <v>2.1666666666666666E-3</v>
          </cell>
          <cell r="CD96">
            <v>2.1666666666666666E-3</v>
          </cell>
          <cell r="CE96">
            <v>2.1666666666666666E-3</v>
          </cell>
          <cell r="CF96">
            <v>2.1666666666666666E-3</v>
          </cell>
          <cell r="CG96">
            <v>2.1666666666666666E-3</v>
          </cell>
          <cell r="CH96">
            <v>2.1666666666666666E-3</v>
          </cell>
          <cell r="CI96">
            <v>2.1666666666666666E-3</v>
          </cell>
          <cell r="CJ96">
            <v>2.1666666666666666E-3</v>
          </cell>
          <cell r="CK96">
            <v>2.1666666666666666E-3</v>
          </cell>
          <cell r="CL96">
            <v>2.0833333333333333E-3</v>
          </cell>
          <cell r="CM96">
            <v>2.0833333333333333E-3</v>
          </cell>
          <cell r="CN96">
            <v>2.0833333333333333E-3</v>
          </cell>
          <cell r="CO96">
            <v>2.0833333333333333E-3</v>
          </cell>
          <cell r="CP96">
            <v>2.0833333333333333E-3</v>
          </cell>
          <cell r="CQ96">
            <v>2.0833333333333333E-3</v>
          </cell>
          <cell r="CR96">
            <v>2.0833333333333333E-3</v>
          </cell>
          <cell r="CS96">
            <v>2.0833333333333333E-3</v>
          </cell>
          <cell r="CT96">
            <v>2.0833333333333333E-3</v>
          </cell>
          <cell r="CU96">
            <v>2.0833333333333333E-3</v>
          </cell>
          <cell r="CV96">
            <v>2.0833333333333333E-3</v>
          </cell>
          <cell r="CW96">
            <v>2.0833333333333333E-3</v>
          </cell>
          <cell r="CX96">
            <v>1.9166666666666666E-3</v>
          </cell>
          <cell r="CY96">
            <v>1.9166666666666666E-3</v>
          </cell>
          <cell r="CZ96">
            <v>1.9166666666666666E-3</v>
          </cell>
          <cell r="DA96">
            <v>1.9166666666666666E-3</v>
          </cell>
          <cell r="DB96">
            <v>1.9166666666666666E-3</v>
          </cell>
          <cell r="DC96">
            <v>1.9166666666666666E-3</v>
          </cell>
          <cell r="DD96">
            <v>1.9166666666666666E-3</v>
          </cell>
          <cell r="DE96">
            <v>1.9166666666666666E-3</v>
          </cell>
          <cell r="DF96">
            <v>1.9166666666666666E-3</v>
          </cell>
          <cell r="DG96">
            <v>1.9166666666666666E-3</v>
          </cell>
          <cell r="DH96">
            <v>1.9166666666666666E-3</v>
          </cell>
          <cell r="DI96">
            <v>1.9166666666666666E-3</v>
          </cell>
          <cell r="DJ96">
            <v>1.9166666666666666E-3</v>
          </cell>
          <cell r="DK96">
            <v>1.9166666666666666E-3</v>
          </cell>
          <cell r="DL96">
            <v>1.9166666666666666E-3</v>
          </cell>
          <cell r="DM96">
            <v>1.9166666666666666E-3</v>
          </cell>
          <cell r="DN96">
            <v>1.9166666666666666E-3</v>
          </cell>
          <cell r="DO96">
            <v>1.9166666666666666E-3</v>
          </cell>
          <cell r="DP96">
            <v>1.9166666666666666E-3</v>
          </cell>
          <cell r="DQ96">
            <v>1.9166666666666666E-3</v>
          </cell>
          <cell r="DR96">
            <v>1.9166666666666666E-3</v>
          </cell>
          <cell r="DS96">
            <v>1.9166666666666666E-3</v>
          </cell>
          <cell r="DT96">
            <v>1.9166666666666666E-3</v>
          </cell>
          <cell r="DU96">
            <v>1.9166666666666666E-3</v>
          </cell>
          <cell r="DV96">
            <v>1.9166666666666666E-3</v>
          </cell>
          <cell r="DW96">
            <v>1.9166666666666666E-3</v>
          </cell>
          <cell r="DX96">
            <v>1.9166666666666666E-3</v>
          </cell>
          <cell r="DY96">
            <v>1.9166666666666666E-3</v>
          </cell>
          <cell r="DZ96">
            <v>1.9166666666666666E-3</v>
          </cell>
          <cell r="EA96">
            <v>1.9166666666666666E-3</v>
          </cell>
          <cell r="EB96">
            <v>1.9166666666666666E-3</v>
          </cell>
          <cell r="EC96">
            <v>1.9166666666666666E-3</v>
          </cell>
          <cell r="ED96">
            <v>1.9166666666666666E-3</v>
          </cell>
          <cell r="EE96">
            <v>1.9166666666666666E-3</v>
          </cell>
          <cell r="EF96">
            <v>1.9166666666666666E-3</v>
          </cell>
          <cell r="EG96">
            <v>1.9166666666666666E-3</v>
          </cell>
          <cell r="EH96">
            <v>1.9166666666666666E-3</v>
          </cell>
          <cell r="EI96">
            <v>1.9166666666666666E-3</v>
          </cell>
          <cell r="EJ96">
            <v>1.9166666666666666E-3</v>
          </cell>
          <cell r="EK96">
            <v>1.9166666666666666E-3</v>
          </cell>
          <cell r="EL96">
            <v>1.9166666666666666E-3</v>
          </cell>
          <cell r="EM96">
            <v>1.9166666666666666E-3</v>
          </cell>
          <cell r="EN96">
            <v>1.9166666666666666E-3</v>
          </cell>
          <cell r="EO96">
            <v>1.9166666666666666E-3</v>
          </cell>
          <cell r="EP96">
            <v>1.9166666666666666E-3</v>
          </cell>
          <cell r="EQ96">
            <v>1.9166666666666666E-3</v>
          </cell>
          <cell r="ER96">
            <v>1.9166666666666666E-3</v>
          </cell>
          <cell r="ES96">
            <v>1.9166666666666666E-3</v>
          </cell>
          <cell r="ET96">
            <v>1.9166666666666666E-3</v>
          </cell>
          <cell r="EU96">
            <v>1.9166666666666666E-3</v>
          </cell>
          <cell r="EV96">
            <v>1.9166666666666666E-3</v>
          </cell>
          <cell r="EW96">
            <v>1.9166666666666666E-3</v>
          </cell>
          <cell r="EX96">
            <v>1.9166666666666666E-3</v>
          </cell>
          <cell r="EY96">
            <v>1.9166666666666666E-3</v>
          </cell>
          <cell r="EZ96">
            <v>1.9166666666666666E-3</v>
          </cell>
          <cell r="FA96">
            <v>1.9166666666666666E-3</v>
          </cell>
          <cell r="FB96">
            <v>1.9166666666666666E-3</v>
          </cell>
          <cell r="FC96">
            <v>1.9166666666666666E-3</v>
          </cell>
          <cell r="FD96">
            <v>1.9166666666666666E-3</v>
          </cell>
          <cell r="FE96">
            <v>1.9166666666666666E-3</v>
          </cell>
          <cell r="FF96">
            <v>1.9166666666666666E-3</v>
          </cell>
          <cell r="FG96">
            <v>1.9166666666666666E-3</v>
          </cell>
          <cell r="FH96">
            <v>1.9166666666666666E-3</v>
          </cell>
          <cell r="FI96">
            <v>1.9166666666666666E-3</v>
          </cell>
          <cell r="FJ96">
            <v>1.9166666666666666E-3</v>
          </cell>
          <cell r="FK96">
            <v>1.9166666666666666E-3</v>
          </cell>
          <cell r="FL96">
            <v>1.9166666666666666E-3</v>
          </cell>
          <cell r="FM96">
            <v>1.9166666666666666E-3</v>
          </cell>
          <cell r="FN96">
            <v>1.9166666666666666E-3</v>
          </cell>
          <cell r="FO96">
            <v>1.9166666666666666E-3</v>
          </cell>
          <cell r="FP96">
            <v>1.9166666666666666E-3</v>
          </cell>
          <cell r="FQ96">
            <v>1.9166666666666666E-3</v>
          </cell>
          <cell r="FR96">
            <v>1.9166666666666666E-3</v>
          </cell>
          <cell r="FS96">
            <v>1.9166666666666666E-3</v>
          </cell>
          <cell r="FT96">
            <v>1.9166666666666666E-3</v>
          </cell>
          <cell r="FU96">
            <v>1.9166666666666666E-3</v>
          </cell>
          <cell r="FV96">
            <v>1.9166666666666666E-3</v>
          </cell>
          <cell r="FW96">
            <v>1.9166666666666666E-3</v>
          </cell>
          <cell r="FX96">
            <v>1.9166666666666666E-3</v>
          </cell>
          <cell r="FY96">
            <v>1.9166666666666666E-3</v>
          </cell>
          <cell r="FZ96">
            <v>1.9166666666666666E-3</v>
          </cell>
          <cell r="GA96">
            <v>1.9166666666666666E-3</v>
          </cell>
          <cell r="GB96">
            <v>1.9166666666666666E-3</v>
          </cell>
          <cell r="GC96">
            <v>1.9166666666666666E-3</v>
          </cell>
          <cell r="GE96">
            <v>2.1999999999999999E-2</v>
          </cell>
          <cell r="GI96">
            <v>1.7999999999999999E-2</v>
          </cell>
          <cell r="GJ96">
            <v>2.1000000000000001E-2</v>
          </cell>
          <cell r="GK96">
            <v>2.4E-2</v>
          </cell>
          <cell r="GL96">
            <v>2.5999999999999999E-2</v>
          </cell>
          <cell r="GM96">
            <v>2.5000000000000001E-2</v>
          </cell>
          <cell r="GN96">
            <v>2.3E-2</v>
          </cell>
          <cell r="GO96">
            <v>2.3E-2</v>
          </cell>
          <cell r="GP96">
            <v>2.3E-2</v>
          </cell>
          <cell r="GQ96">
            <v>2.3E-2</v>
          </cell>
          <cell r="GR96">
            <v>2.3E-2</v>
          </cell>
          <cell r="GS96">
            <v>2.3E-2</v>
          </cell>
          <cell r="GT96">
            <v>2.3E-2</v>
          </cell>
          <cell r="GU96">
            <v>0.02</v>
          </cell>
          <cell r="GV96">
            <v>0.02</v>
          </cell>
          <cell r="GW96">
            <v>0.02</v>
          </cell>
          <cell r="GX96">
            <v>0.02</v>
          </cell>
          <cell r="GY96">
            <v>0.02</v>
          </cell>
          <cell r="GZ96">
            <v>1.9E-2</v>
          </cell>
          <cell r="HA96">
            <v>1.9E-2</v>
          </cell>
          <cell r="HB96">
            <v>1.9E-2</v>
          </cell>
          <cell r="HC96">
            <v>0.02</v>
          </cell>
          <cell r="HD96">
            <v>0.02</v>
          </cell>
          <cell r="HE96">
            <v>2.1000000000000001E-2</v>
          </cell>
          <cell r="HF96">
            <v>2.1999999999999999E-2</v>
          </cell>
          <cell r="HG96">
            <v>2.1999999999999999E-2</v>
          </cell>
          <cell r="HH96">
            <v>2.1999999999999999E-2</v>
          </cell>
          <cell r="HI96">
            <v>2.1999999999999999E-2</v>
          </cell>
          <cell r="HJ96">
            <v>2.1999999999999999E-2</v>
          </cell>
          <cell r="HK96">
            <v>2.1999999999999999E-2</v>
          </cell>
          <cell r="HL96">
            <v>2.1999999999999999E-2</v>
          </cell>
          <cell r="HM96">
            <v>2.1000000000000001E-2</v>
          </cell>
          <cell r="HN96">
            <v>0.02</v>
          </cell>
          <cell r="HO96">
            <v>1.9E-2</v>
          </cell>
          <cell r="HP96">
            <v>1.9E-2</v>
          </cell>
          <cell r="HQ96">
            <v>1.7999999999999999E-2</v>
          </cell>
          <cell r="HR96">
            <v>1.7999999999999999E-2</v>
          </cell>
          <cell r="HS96">
            <v>1.7999999999999999E-2</v>
          </cell>
          <cell r="HT96">
            <v>1.7999999999999999E-2</v>
          </cell>
          <cell r="HU96">
            <v>1.7999999999999999E-2</v>
          </cell>
          <cell r="HV96">
            <v>1.7999999999999999E-2</v>
          </cell>
          <cell r="HW96">
            <v>1.7999999999999999E-2</v>
          </cell>
          <cell r="HX96">
            <v>1.7999999999999999E-2</v>
          </cell>
          <cell r="HY96">
            <v>1.7999999999999999E-2</v>
          </cell>
          <cell r="HZ96">
            <v>1.7999999999999999E-2</v>
          </cell>
          <cell r="IA96">
            <v>1.7999999999999999E-2</v>
          </cell>
          <cell r="IB96">
            <v>1.7999999999999999E-2</v>
          </cell>
          <cell r="IC96">
            <v>1.7999999999999999E-2</v>
          </cell>
          <cell r="ID96">
            <v>1.7999999999999999E-2</v>
          </cell>
          <cell r="IE96">
            <v>1.7999999999999999E-2</v>
          </cell>
          <cell r="IF96">
            <v>1.7999999999999999E-2</v>
          </cell>
          <cell r="IG96">
            <v>1.7999999999999999E-2</v>
          </cell>
          <cell r="IH96">
            <v>1.7999999999999999E-2</v>
          </cell>
          <cell r="II96">
            <v>1.7999999999999999E-2</v>
          </cell>
          <cell r="IJ96">
            <v>1.7999999999999999E-2</v>
          </cell>
          <cell r="IK96">
            <v>1.7999999999999999E-2</v>
          </cell>
          <cell r="IL96">
            <v>1.7999999999999999E-2</v>
          </cell>
          <cell r="IM96">
            <v>1.7999999999999999E-2</v>
          </cell>
          <cell r="IN96">
            <v>1.7999999999999999E-2</v>
          </cell>
          <cell r="IO96">
            <v>1.7999999999999999E-2</v>
          </cell>
          <cell r="IP96">
            <v>1.7999999999999999E-2</v>
          </cell>
          <cell r="IQ96">
            <v>1.7999999999999999E-2</v>
          </cell>
          <cell r="IR96">
            <v>1.7999999999999999E-2</v>
          </cell>
          <cell r="IS96">
            <v>1.7999999999999999E-2</v>
          </cell>
          <cell r="IT96">
            <v>1.7999999999999999E-2</v>
          </cell>
          <cell r="IU96">
            <v>1.7999999999999999E-2</v>
          </cell>
          <cell r="IV96">
            <v>1.7999999999999999E-2</v>
          </cell>
          <cell r="IW96">
            <v>1.7999999999999999E-2</v>
          </cell>
          <cell r="IX96">
            <v>1.7999999999999999E-2</v>
          </cell>
          <cell r="IY96">
            <v>1.7999999999999999E-2</v>
          </cell>
          <cell r="IZ96">
            <v>1.7999999999999999E-2</v>
          </cell>
          <cell r="JA96">
            <v>1.7999999999999999E-2</v>
          </cell>
          <cell r="JB96">
            <v>1.7999999999999999E-2</v>
          </cell>
          <cell r="JC96">
            <v>1.7999999999999999E-2</v>
          </cell>
          <cell r="JD96">
            <v>1.7999999999999999E-2</v>
          </cell>
          <cell r="JE96">
            <v>1.7999999999999999E-2</v>
          </cell>
          <cell r="JF96">
            <v>1.7999999999999999E-2</v>
          </cell>
          <cell r="JG96">
            <v>1.7999999999999999E-2</v>
          </cell>
          <cell r="JH96">
            <v>1.7999999999999999E-2</v>
          </cell>
          <cell r="JI96">
            <v>1.7999999999999999E-2</v>
          </cell>
          <cell r="JJ96">
            <v>1.7999999999999999E-2</v>
          </cell>
          <cell r="JK96">
            <v>1.7999999999999999E-2</v>
          </cell>
          <cell r="JL96">
            <v>1.7999999999999999E-2</v>
          </cell>
          <cell r="JM96">
            <v>1.7999999999999999E-2</v>
          </cell>
          <cell r="JN96">
            <v>1.7999999999999999E-2</v>
          </cell>
          <cell r="JO96">
            <v>1.7999999999999999E-2</v>
          </cell>
          <cell r="JP96">
            <v>1.7999999999999999E-2</v>
          </cell>
          <cell r="JQ96">
            <v>1.7999999999999999E-2</v>
          </cell>
          <cell r="JR96">
            <v>1.7999999999999999E-2</v>
          </cell>
          <cell r="JS96">
            <v>1.7999999999999999E-2</v>
          </cell>
          <cell r="JT96">
            <v>1.7999999999999999E-2</v>
          </cell>
          <cell r="JU96">
            <v>1.7999999999999999E-2</v>
          </cell>
          <cell r="JV96">
            <v>1.7999999999999999E-2</v>
          </cell>
          <cell r="JW96">
            <v>1.7999999999999999E-2</v>
          </cell>
          <cell r="JX96">
            <v>1.7999999999999999E-2</v>
          </cell>
          <cell r="JY96">
            <v>1.7999999999999999E-2</v>
          </cell>
          <cell r="JZ96">
            <v>1.7999999999999999E-2</v>
          </cell>
          <cell r="KA96">
            <v>1.7999999999999999E-2</v>
          </cell>
          <cell r="KB96">
            <v>1.7999999999999999E-2</v>
          </cell>
          <cell r="KC96">
            <v>1.7999999999999999E-2</v>
          </cell>
          <cell r="KD96">
            <v>1.7999999999999999E-2</v>
          </cell>
          <cell r="KE96">
            <v>1.7999999999999999E-2</v>
          </cell>
          <cell r="KF96">
            <v>1.7999999999999999E-2</v>
          </cell>
        </row>
        <row r="97">
          <cell r="C97" t="str">
            <v>PPI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0</v>
          </cell>
          <cell r="CR97">
            <v>0</v>
          </cell>
          <cell r="CS97">
            <v>0</v>
          </cell>
          <cell r="CT97">
            <v>0</v>
          </cell>
          <cell r="CU97">
            <v>0</v>
          </cell>
          <cell r="CV97">
            <v>0</v>
          </cell>
          <cell r="CW97">
            <v>0</v>
          </cell>
          <cell r="CX97">
            <v>0</v>
          </cell>
          <cell r="CY97">
            <v>0</v>
          </cell>
          <cell r="CZ97">
            <v>0</v>
          </cell>
          <cell r="DA97">
            <v>0</v>
          </cell>
          <cell r="DB97">
            <v>0</v>
          </cell>
          <cell r="DC97">
            <v>0</v>
          </cell>
          <cell r="DD97">
            <v>0</v>
          </cell>
          <cell r="DE97">
            <v>0</v>
          </cell>
          <cell r="DF97">
            <v>0</v>
          </cell>
          <cell r="DG97">
            <v>0</v>
          </cell>
          <cell r="DH97">
            <v>0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>
            <v>0</v>
          </cell>
          <cell r="DO97">
            <v>0</v>
          </cell>
          <cell r="DP97">
            <v>0</v>
          </cell>
          <cell r="DQ97">
            <v>0</v>
          </cell>
          <cell r="DR97">
            <v>0</v>
          </cell>
          <cell r="DS97">
            <v>0</v>
          </cell>
          <cell r="DT97">
            <v>0</v>
          </cell>
          <cell r="DU97">
            <v>0</v>
          </cell>
          <cell r="DV97">
            <v>0</v>
          </cell>
          <cell r="DW97">
            <v>0</v>
          </cell>
          <cell r="DX97">
            <v>0</v>
          </cell>
          <cell r="DY97">
            <v>0</v>
          </cell>
          <cell r="DZ97">
            <v>0</v>
          </cell>
          <cell r="EA97">
            <v>0</v>
          </cell>
          <cell r="EB97">
            <v>0</v>
          </cell>
          <cell r="EC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0</v>
          </cell>
          <cell r="EJ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Q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E97">
            <v>0</v>
          </cell>
          <cell r="FF97">
            <v>0</v>
          </cell>
          <cell r="FG97">
            <v>0</v>
          </cell>
          <cell r="FH97">
            <v>0</v>
          </cell>
          <cell r="FI97">
            <v>0</v>
          </cell>
          <cell r="FJ97">
            <v>0</v>
          </cell>
          <cell r="FK97">
            <v>0</v>
          </cell>
          <cell r="FL97">
            <v>0</v>
          </cell>
          <cell r="FM97">
            <v>0</v>
          </cell>
          <cell r="FN97">
            <v>0</v>
          </cell>
          <cell r="FO97">
            <v>0</v>
          </cell>
          <cell r="FP97">
            <v>0</v>
          </cell>
          <cell r="FQ97">
            <v>0</v>
          </cell>
          <cell r="FR97">
            <v>0</v>
          </cell>
          <cell r="FS97">
            <v>0</v>
          </cell>
          <cell r="FT97">
            <v>0</v>
          </cell>
          <cell r="FU97">
            <v>0</v>
          </cell>
          <cell r="FV97">
            <v>0</v>
          </cell>
          <cell r="FW97">
            <v>0</v>
          </cell>
          <cell r="FX97">
            <v>0</v>
          </cell>
          <cell r="FY97">
            <v>0</v>
          </cell>
          <cell r="FZ97">
            <v>0</v>
          </cell>
          <cell r="GA97">
            <v>0</v>
          </cell>
          <cell r="GB97">
            <v>0</v>
          </cell>
          <cell r="GC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I97">
            <v>0</v>
          </cell>
          <cell r="GJ97">
            <v>0</v>
          </cell>
          <cell r="GK97">
            <v>0</v>
          </cell>
          <cell r="GL97">
            <v>0</v>
          </cell>
          <cell r="GM97">
            <v>0</v>
          </cell>
          <cell r="GN97">
            <v>0</v>
          </cell>
          <cell r="GO97">
            <v>0</v>
          </cell>
          <cell r="GP97">
            <v>0</v>
          </cell>
          <cell r="GQ97">
            <v>0</v>
          </cell>
          <cell r="GR97">
            <v>0</v>
          </cell>
          <cell r="GS97">
            <v>0</v>
          </cell>
          <cell r="GT97">
            <v>0</v>
          </cell>
          <cell r="GU97">
            <v>0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0</v>
          </cell>
          <cell r="HS97">
            <v>0</v>
          </cell>
          <cell r="HT97">
            <v>0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0</v>
          </cell>
          <cell r="IA97">
            <v>0</v>
          </cell>
          <cell r="IB97">
            <v>0</v>
          </cell>
          <cell r="IC97">
            <v>0</v>
          </cell>
          <cell r="ID97">
            <v>0</v>
          </cell>
          <cell r="IE97">
            <v>0</v>
          </cell>
          <cell r="IF97">
            <v>0</v>
          </cell>
          <cell r="IG97">
            <v>0</v>
          </cell>
          <cell r="IH97">
            <v>0</v>
          </cell>
          <cell r="II97">
            <v>0</v>
          </cell>
          <cell r="IJ97">
            <v>0</v>
          </cell>
          <cell r="IK97">
            <v>0</v>
          </cell>
          <cell r="IL97">
            <v>0</v>
          </cell>
          <cell r="IM97">
            <v>0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0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0</v>
          </cell>
          <cell r="JH97">
            <v>0</v>
          </cell>
          <cell r="JI97">
            <v>0</v>
          </cell>
          <cell r="JJ97">
            <v>0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0</v>
          </cell>
          <cell r="JS97">
            <v>0</v>
          </cell>
          <cell r="JT97">
            <v>0</v>
          </cell>
          <cell r="JU97">
            <v>0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0</v>
          </cell>
          <cell r="KD97">
            <v>0</v>
          </cell>
          <cell r="KE97">
            <v>0</v>
          </cell>
          <cell r="KF97">
            <v>0</v>
          </cell>
        </row>
        <row r="98">
          <cell r="C98" t="str">
            <v>GDP - Implicit Price Deflator</v>
          </cell>
          <cell r="E98">
            <v>1.6E-2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1.0833333333333333E-3</v>
          </cell>
          <cell r="AQ98">
            <v>1.0833333333333333E-3</v>
          </cell>
          <cell r="AR98">
            <v>1.0833333333333333E-3</v>
          </cell>
          <cell r="AS98">
            <v>1.0833333333333333E-3</v>
          </cell>
          <cell r="AT98">
            <v>1.0833333333333333E-3</v>
          </cell>
          <cell r="AU98">
            <v>1.0833333333333333E-3</v>
          </cell>
          <cell r="AV98">
            <v>1.0833333333333333E-3</v>
          </cell>
          <cell r="AW98">
            <v>1.0833333333333333E-3</v>
          </cell>
          <cell r="AX98">
            <v>1.0833333333333333E-3</v>
          </cell>
          <cell r="AY98">
            <v>1.0833333333333333E-3</v>
          </cell>
          <cell r="AZ98">
            <v>1.0833333333333333E-3</v>
          </cell>
          <cell r="BA98">
            <v>1.0833333333333333E-3</v>
          </cell>
          <cell r="BB98">
            <v>1.6666666666666668E-3</v>
          </cell>
          <cell r="BC98">
            <v>1.6666666666666668E-3</v>
          </cell>
          <cell r="BD98">
            <v>1.6666666666666668E-3</v>
          </cell>
          <cell r="BE98">
            <v>1.6666666666666668E-3</v>
          </cell>
          <cell r="BF98">
            <v>1.6666666666666668E-3</v>
          </cell>
          <cell r="BG98">
            <v>1.6666666666666668E-3</v>
          </cell>
          <cell r="BH98">
            <v>1.6666666666666668E-3</v>
          </cell>
          <cell r="BI98">
            <v>1.6666666666666668E-3</v>
          </cell>
          <cell r="BJ98">
            <v>1.6666666666666668E-3</v>
          </cell>
          <cell r="BK98">
            <v>1.6666666666666668E-3</v>
          </cell>
          <cell r="BL98">
            <v>1.6666666666666668E-3</v>
          </cell>
          <cell r="BM98">
            <v>1.6666666666666668E-3</v>
          </cell>
          <cell r="BN98">
            <v>1.75E-3</v>
          </cell>
          <cell r="BO98">
            <v>1.75E-3</v>
          </cell>
          <cell r="BP98">
            <v>1.75E-3</v>
          </cell>
          <cell r="BQ98">
            <v>1.75E-3</v>
          </cell>
          <cell r="BR98">
            <v>1.75E-3</v>
          </cell>
          <cell r="BS98">
            <v>1.75E-3</v>
          </cell>
          <cell r="BT98">
            <v>1.75E-3</v>
          </cell>
          <cell r="BU98">
            <v>1.75E-3</v>
          </cell>
          <cell r="BV98">
            <v>1.75E-3</v>
          </cell>
          <cell r="BW98">
            <v>1.75E-3</v>
          </cell>
          <cell r="BX98">
            <v>1.75E-3</v>
          </cell>
          <cell r="BY98">
            <v>1.75E-3</v>
          </cell>
          <cell r="BZ98">
            <v>1.75E-3</v>
          </cell>
          <cell r="CA98">
            <v>1.75E-3</v>
          </cell>
          <cell r="CB98">
            <v>1.75E-3</v>
          </cell>
          <cell r="CC98">
            <v>1.75E-3</v>
          </cell>
          <cell r="CD98">
            <v>1.75E-3</v>
          </cell>
          <cell r="CE98">
            <v>1.75E-3</v>
          </cell>
          <cell r="CF98">
            <v>1.75E-3</v>
          </cell>
          <cell r="CG98">
            <v>1.75E-3</v>
          </cell>
          <cell r="CH98">
            <v>1.75E-3</v>
          </cell>
          <cell r="CI98">
            <v>1.75E-3</v>
          </cell>
          <cell r="CJ98">
            <v>1.75E-3</v>
          </cell>
          <cell r="CK98">
            <v>1.75E-3</v>
          </cell>
          <cell r="CL98">
            <v>1.75E-3</v>
          </cell>
          <cell r="CM98">
            <v>1.75E-3</v>
          </cell>
          <cell r="CN98">
            <v>1.75E-3</v>
          </cell>
          <cell r="CO98">
            <v>1.75E-3</v>
          </cell>
          <cell r="CP98">
            <v>1.75E-3</v>
          </cell>
          <cell r="CQ98">
            <v>1.75E-3</v>
          </cell>
          <cell r="CR98">
            <v>1.75E-3</v>
          </cell>
          <cell r="CS98">
            <v>1.75E-3</v>
          </cell>
          <cell r="CT98">
            <v>1.75E-3</v>
          </cell>
          <cell r="CU98">
            <v>1.75E-3</v>
          </cell>
          <cell r="CV98">
            <v>1.75E-3</v>
          </cell>
          <cell r="CW98">
            <v>1.75E-3</v>
          </cell>
          <cell r="CX98">
            <v>1.5833333333333333E-3</v>
          </cell>
          <cell r="CY98">
            <v>1.5833333333333333E-3</v>
          </cell>
          <cell r="CZ98">
            <v>1.5833333333333333E-3</v>
          </cell>
          <cell r="DA98">
            <v>1.5833333333333333E-3</v>
          </cell>
          <cell r="DB98">
            <v>1.5833333333333333E-3</v>
          </cell>
          <cell r="DC98">
            <v>1.5833333333333333E-3</v>
          </cell>
          <cell r="DD98">
            <v>1.5833333333333333E-3</v>
          </cell>
          <cell r="DE98">
            <v>1.5833333333333333E-3</v>
          </cell>
          <cell r="DF98">
            <v>1.5833333333333333E-3</v>
          </cell>
          <cell r="DG98">
            <v>1.5833333333333333E-3</v>
          </cell>
          <cell r="DH98">
            <v>1.5833333333333333E-3</v>
          </cell>
          <cell r="DI98">
            <v>1.5833333333333333E-3</v>
          </cell>
          <cell r="DJ98">
            <v>1.5833333333333333E-3</v>
          </cell>
          <cell r="DK98">
            <v>1.5833333333333333E-3</v>
          </cell>
          <cell r="DL98">
            <v>1.5833333333333333E-3</v>
          </cell>
          <cell r="DM98">
            <v>1.5833333333333333E-3</v>
          </cell>
          <cell r="DN98">
            <v>1.5833333333333333E-3</v>
          </cell>
          <cell r="DO98">
            <v>1.5833333333333333E-3</v>
          </cell>
          <cell r="DP98">
            <v>1.5833333333333333E-3</v>
          </cell>
          <cell r="DQ98">
            <v>1.5833333333333333E-3</v>
          </cell>
          <cell r="DR98">
            <v>1.5833333333333333E-3</v>
          </cell>
          <cell r="DS98">
            <v>1.5833333333333333E-3</v>
          </cell>
          <cell r="DT98">
            <v>1.5833333333333333E-3</v>
          </cell>
          <cell r="DU98">
            <v>1.5833333333333333E-3</v>
          </cell>
          <cell r="DV98">
            <v>1.5833333333333333E-3</v>
          </cell>
          <cell r="DW98">
            <v>1.5833333333333333E-3</v>
          </cell>
          <cell r="DX98">
            <v>1.5833333333333333E-3</v>
          </cell>
          <cell r="DY98">
            <v>1.5833333333333333E-3</v>
          </cell>
          <cell r="DZ98">
            <v>1.5833333333333333E-3</v>
          </cell>
          <cell r="EA98">
            <v>1.5833333333333333E-3</v>
          </cell>
          <cell r="EB98">
            <v>1.5833333333333333E-3</v>
          </cell>
          <cell r="EC98">
            <v>1.5833333333333333E-3</v>
          </cell>
          <cell r="ED98">
            <v>1.5833333333333333E-3</v>
          </cell>
          <cell r="EE98">
            <v>1.5833333333333333E-3</v>
          </cell>
          <cell r="EF98">
            <v>1.5833333333333333E-3</v>
          </cell>
          <cell r="EG98">
            <v>1.5833333333333333E-3</v>
          </cell>
          <cell r="EH98">
            <v>1.5833333333333333E-3</v>
          </cell>
          <cell r="EI98">
            <v>1.5833333333333333E-3</v>
          </cell>
          <cell r="EJ98">
            <v>1.5833333333333333E-3</v>
          </cell>
          <cell r="EK98">
            <v>1.5833333333333333E-3</v>
          </cell>
          <cell r="EL98">
            <v>1.5833333333333333E-3</v>
          </cell>
          <cell r="EM98">
            <v>1.5833333333333333E-3</v>
          </cell>
          <cell r="EN98">
            <v>1.5833333333333333E-3</v>
          </cell>
          <cell r="EO98">
            <v>1.5833333333333333E-3</v>
          </cell>
          <cell r="EP98">
            <v>1.5833333333333333E-3</v>
          </cell>
          <cell r="EQ98">
            <v>1.5833333333333333E-3</v>
          </cell>
          <cell r="ER98">
            <v>1.5833333333333333E-3</v>
          </cell>
          <cell r="ES98">
            <v>1.5833333333333333E-3</v>
          </cell>
          <cell r="ET98">
            <v>1.5833333333333333E-3</v>
          </cell>
          <cell r="EU98">
            <v>1.5833333333333333E-3</v>
          </cell>
          <cell r="EV98">
            <v>1.5833333333333333E-3</v>
          </cell>
          <cell r="EW98">
            <v>1.5833333333333333E-3</v>
          </cell>
          <cell r="EX98">
            <v>1.5833333333333333E-3</v>
          </cell>
          <cell r="EY98">
            <v>1.5833333333333333E-3</v>
          </cell>
          <cell r="EZ98">
            <v>1.5833333333333333E-3</v>
          </cell>
          <cell r="FA98">
            <v>1.5833333333333333E-3</v>
          </cell>
          <cell r="FB98">
            <v>1.5833333333333333E-3</v>
          </cell>
          <cell r="FC98">
            <v>1.5833333333333333E-3</v>
          </cell>
          <cell r="FD98">
            <v>1.5833333333333333E-3</v>
          </cell>
          <cell r="FE98">
            <v>1.5833333333333333E-3</v>
          </cell>
          <cell r="FF98">
            <v>1.5833333333333333E-3</v>
          </cell>
          <cell r="FG98">
            <v>1.5833333333333333E-3</v>
          </cell>
          <cell r="FH98">
            <v>1.5833333333333333E-3</v>
          </cell>
          <cell r="FI98">
            <v>1.5833333333333333E-3</v>
          </cell>
          <cell r="FJ98">
            <v>1.5833333333333333E-3</v>
          </cell>
          <cell r="FK98">
            <v>1.5833333333333333E-3</v>
          </cell>
          <cell r="FL98">
            <v>1.5833333333333333E-3</v>
          </cell>
          <cell r="FM98">
            <v>1.5833333333333333E-3</v>
          </cell>
          <cell r="FN98">
            <v>1.5833333333333333E-3</v>
          </cell>
          <cell r="FO98">
            <v>1.5833333333333333E-3</v>
          </cell>
          <cell r="FP98">
            <v>1.5833333333333333E-3</v>
          </cell>
          <cell r="FQ98">
            <v>1.5833333333333333E-3</v>
          </cell>
          <cell r="FR98">
            <v>1.5833333333333333E-3</v>
          </cell>
          <cell r="FS98">
            <v>1.5833333333333333E-3</v>
          </cell>
          <cell r="FT98">
            <v>1.5833333333333333E-3</v>
          </cell>
          <cell r="FU98">
            <v>1.5833333333333333E-3</v>
          </cell>
          <cell r="FV98">
            <v>1.5833333333333333E-3</v>
          </cell>
          <cell r="FW98">
            <v>1.5833333333333333E-3</v>
          </cell>
          <cell r="FX98">
            <v>1.5833333333333333E-3</v>
          </cell>
          <cell r="FY98">
            <v>1.5833333333333333E-3</v>
          </cell>
          <cell r="FZ98">
            <v>1.5833333333333333E-3</v>
          </cell>
          <cell r="GA98">
            <v>1.5833333333333333E-3</v>
          </cell>
          <cell r="GB98">
            <v>1.5833333333333333E-3</v>
          </cell>
          <cell r="GC98">
            <v>1.5833333333333333E-3</v>
          </cell>
          <cell r="GE98">
            <v>1.6E-2</v>
          </cell>
          <cell r="GI98">
            <v>1.2999999999999999E-2</v>
          </cell>
          <cell r="GJ98">
            <v>0.02</v>
          </cell>
          <cell r="GK98">
            <v>2.1000000000000001E-2</v>
          </cell>
          <cell r="GL98">
            <v>2.1000000000000001E-2</v>
          </cell>
          <cell r="GM98">
            <v>2.1000000000000001E-2</v>
          </cell>
          <cell r="GN98">
            <v>1.9E-2</v>
          </cell>
          <cell r="GO98">
            <v>1.9E-2</v>
          </cell>
          <cell r="GP98">
            <v>1.9E-2</v>
          </cell>
          <cell r="GQ98">
            <v>1.9E-2</v>
          </cell>
          <cell r="GR98">
            <v>1.9E-2</v>
          </cell>
          <cell r="GS98">
            <v>1.9E-2</v>
          </cell>
          <cell r="GT98">
            <v>1.9E-2</v>
          </cell>
          <cell r="GU98">
            <v>1.7000000000000001E-2</v>
          </cell>
          <cell r="GV98">
            <v>1.7999999999999999E-2</v>
          </cell>
          <cell r="GW98">
            <v>1.7999999999999999E-2</v>
          </cell>
          <cell r="GX98">
            <v>1.7999999999999999E-2</v>
          </cell>
          <cell r="GY98">
            <v>1.7999999999999999E-2</v>
          </cell>
          <cell r="GZ98">
            <v>1.7999999999999999E-2</v>
          </cell>
          <cell r="HA98">
            <v>1.7999999999999999E-2</v>
          </cell>
          <cell r="HB98">
            <v>1.7999999999999999E-2</v>
          </cell>
          <cell r="HC98">
            <v>1.9E-2</v>
          </cell>
          <cell r="HD98">
            <v>1.9E-2</v>
          </cell>
          <cell r="HE98">
            <v>1.9E-2</v>
          </cell>
          <cell r="HF98">
            <v>1.9E-2</v>
          </cell>
          <cell r="HG98">
            <v>1.9E-2</v>
          </cell>
          <cell r="HH98">
            <v>1.9E-2</v>
          </cell>
          <cell r="HI98">
            <v>1.9E-2</v>
          </cell>
          <cell r="HJ98">
            <v>1.7999999999999999E-2</v>
          </cell>
          <cell r="HK98">
            <v>1.7000000000000001E-2</v>
          </cell>
          <cell r="HL98">
            <v>1.7000000000000001E-2</v>
          </cell>
          <cell r="HM98">
            <v>1.6E-2</v>
          </cell>
          <cell r="HN98">
            <v>1.4999999999999999E-2</v>
          </cell>
          <cell r="HO98">
            <v>1.4E-2</v>
          </cell>
          <cell r="HP98">
            <v>1.4E-2</v>
          </cell>
          <cell r="HQ98">
            <v>1.2999999999999999E-2</v>
          </cell>
          <cell r="HR98">
            <v>1.2999999999999999E-2</v>
          </cell>
          <cell r="HS98">
            <v>1.2999999999999999E-2</v>
          </cell>
          <cell r="HT98">
            <v>1.2999999999999999E-2</v>
          </cell>
          <cell r="HU98">
            <v>1.2999999999999999E-2</v>
          </cell>
          <cell r="HV98">
            <v>1.2999999999999999E-2</v>
          </cell>
          <cell r="HW98">
            <v>1.2999999999999999E-2</v>
          </cell>
          <cell r="HX98">
            <v>1.2999999999999999E-2</v>
          </cell>
          <cell r="HY98">
            <v>1.2999999999999999E-2</v>
          </cell>
          <cell r="HZ98">
            <v>1.2999999999999999E-2</v>
          </cell>
          <cell r="IA98">
            <v>1.2999999999999999E-2</v>
          </cell>
          <cell r="IB98">
            <v>1.2999999999999999E-2</v>
          </cell>
          <cell r="IC98">
            <v>1.2999999999999999E-2</v>
          </cell>
          <cell r="ID98">
            <v>1.2999999999999999E-2</v>
          </cell>
          <cell r="IE98">
            <v>1.2999999999999999E-2</v>
          </cell>
          <cell r="IF98">
            <v>1.2999999999999999E-2</v>
          </cell>
          <cell r="IG98">
            <v>1.2999999999999999E-2</v>
          </cell>
          <cell r="IH98">
            <v>1.2999999999999999E-2</v>
          </cell>
          <cell r="II98">
            <v>1.2999999999999999E-2</v>
          </cell>
          <cell r="IJ98">
            <v>1.2999999999999999E-2</v>
          </cell>
          <cell r="IK98">
            <v>1.2999999999999999E-2</v>
          </cell>
          <cell r="IL98">
            <v>1.2999999999999999E-2</v>
          </cell>
          <cell r="IM98">
            <v>1.2999999999999999E-2</v>
          </cell>
          <cell r="IN98">
            <v>1.2999999999999999E-2</v>
          </cell>
          <cell r="IO98">
            <v>1.2999999999999999E-2</v>
          </cell>
          <cell r="IP98">
            <v>1.2999999999999999E-2</v>
          </cell>
          <cell r="IQ98">
            <v>1.2999999999999999E-2</v>
          </cell>
          <cell r="IR98">
            <v>1.2999999999999999E-2</v>
          </cell>
          <cell r="IS98">
            <v>1.2999999999999999E-2</v>
          </cell>
          <cell r="IT98">
            <v>1.2999999999999999E-2</v>
          </cell>
          <cell r="IU98">
            <v>1.2999999999999999E-2</v>
          </cell>
          <cell r="IV98">
            <v>1.2999999999999999E-2</v>
          </cell>
          <cell r="IW98">
            <v>1.2999999999999999E-2</v>
          </cell>
          <cell r="IX98">
            <v>1.2999999999999999E-2</v>
          </cell>
          <cell r="IY98">
            <v>1.2999999999999999E-2</v>
          </cell>
          <cell r="IZ98">
            <v>1.2999999999999999E-2</v>
          </cell>
          <cell r="JA98">
            <v>1.2999999999999999E-2</v>
          </cell>
          <cell r="JB98">
            <v>1.2999999999999999E-2</v>
          </cell>
          <cell r="JC98">
            <v>1.2999999999999999E-2</v>
          </cell>
          <cell r="JD98">
            <v>1.2999999999999999E-2</v>
          </cell>
          <cell r="JE98">
            <v>1.2999999999999999E-2</v>
          </cell>
          <cell r="JF98">
            <v>1.2999999999999999E-2</v>
          </cell>
          <cell r="JG98">
            <v>1.2999999999999999E-2</v>
          </cell>
          <cell r="JH98">
            <v>1.2999999999999999E-2</v>
          </cell>
          <cell r="JI98">
            <v>1.2999999999999999E-2</v>
          </cell>
          <cell r="JJ98">
            <v>1.2999999999999999E-2</v>
          </cell>
          <cell r="JK98">
            <v>1.2999999999999999E-2</v>
          </cell>
          <cell r="JL98">
            <v>1.2999999999999999E-2</v>
          </cell>
          <cell r="JM98">
            <v>1.2999999999999999E-2</v>
          </cell>
          <cell r="JN98">
            <v>1.2999999999999999E-2</v>
          </cell>
          <cell r="JO98">
            <v>1.2999999999999999E-2</v>
          </cell>
          <cell r="JP98">
            <v>1.2999999999999999E-2</v>
          </cell>
          <cell r="JQ98">
            <v>1.2999999999999999E-2</v>
          </cell>
          <cell r="JR98">
            <v>1.2999999999999999E-2</v>
          </cell>
          <cell r="JS98">
            <v>1.2999999999999999E-2</v>
          </cell>
          <cell r="JT98">
            <v>1.2999999999999999E-2</v>
          </cell>
          <cell r="JU98">
            <v>1.2999999999999999E-2</v>
          </cell>
          <cell r="JV98">
            <v>1.2999999999999999E-2</v>
          </cell>
          <cell r="JW98">
            <v>1.2999999999999999E-2</v>
          </cell>
          <cell r="JX98">
            <v>1.2999999999999999E-2</v>
          </cell>
          <cell r="JY98">
            <v>1.2999999999999999E-2</v>
          </cell>
          <cell r="JZ98">
            <v>1.2999999999999999E-2</v>
          </cell>
          <cell r="KA98">
            <v>1.2999999999999999E-2</v>
          </cell>
          <cell r="KB98">
            <v>1.2999999999999999E-2</v>
          </cell>
          <cell r="KC98">
            <v>1.2999999999999999E-2</v>
          </cell>
          <cell r="KD98">
            <v>1.2999999999999999E-2</v>
          </cell>
          <cell r="KE98">
            <v>1.2999999999999999E-2</v>
          </cell>
          <cell r="KF98">
            <v>1.2999999999999999E-2</v>
          </cell>
        </row>
        <row r="99">
          <cell r="C99" t="str">
            <v>Other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D99">
            <v>0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0</v>
          </cell>
          <cell r="FC99">
            <v>0</v>
          </cell>
          <cell r="FD99">
            <v>0</v>
          </cell>
          <cell r="FE99">
            <v>0</v>
          </cell>
          <cell r="FF99">
            <v>0</v>
          </cell>
          <cell r="FG99">
            <v>0</v>
          </cell>
          <cell r="FH99">
            <v>0</v>
          </cell>
          <cell r="FI99">
            <v>0</v>
          </cell>
          <cell r="FJ99">
            <v>0</v>
          </cell>
          <cell r="FK99">
            <v>0</v>
          </cell>
          <cell r="FL99">
            <v>0</v>
          </cell>
          <cell r="FM99">
            <v>0</v>
          </cell>
          <cell r="FN99">
            <v>0</v>
          </cell>
          <cell r="FO99">
            <v>0</v>
          </cell>
          <cell r="FP99">
            <v>0</v>
          </cell>
          <cell r="FQ99">
            <v>0</v>
          </cell>
          <cell r="FR99">
            <v>0</v>
          </cell>
          <cell r="FS99">
            <v>0</v>
          </cell>
          <cell r="FT99">
            <v>0</v>
          </cell>
          <cell r="FU99">
            <v>0</v>
          </cell>
          <cell r="FV99">
            <v>0</v>
          </cell>
          <cell r="FW99">
            <v>0</v>
          </cell>
          <cell r="FX99">
            <v>0</v>
          </cell>
          <cell r="FY99">
            <v>0</v>
          </cell>
          <cell r="FZ99">
            <v>0</v>
          </cell>
          <cell r="GA99">
            <v>0</v>
          </cell>
          <cell r="GB99">
            <v>0</v>
          </cell>
          <cell r="GC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0</v>
          </cell>
          <cell r="GI99">
            <v>0</v>
          </cell>
          <cell r="GJ99">
            <v>0</v>
          </cell>
          <cell r="GK99">
            <v>0</v>
          </cell>
          <cell r="GL99">
            <v>0</v>
          </cell>
          <cell r="GM99">
            <v>0</v>
          </cell>
          <cell r="GN99">
            <v>0</v>
          </cell>
          <cell r="GO99">
            <v>0</v>
          </cell>
          <cell r="GP99">
            <v>0</v>
          </cell>
          <cell r="GQ99">
            <v>0</v>
          </cell>
          <cell r="GR99">
            <v>0</v>
          </cell>
          <cell r="GS99">
            <v>0</v>
          </cell>
          <cell r="GT99">
            <v>0</v>
          </cell>
          <cell r="GU99">
            <v>0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0</v>
          </cell>
          <cell r="HS99">
            <v>0</v>
          </cell>
          <cell r="HT99">
            <v>0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0</v>
          </cell>
          <cell r="IA99">
            <v>0</v>
          </cell>
          <cell r="IB99">
            <v>0</v>
          </cell>
          <cell r="IC99">
            <v>0</v>
          </cell>
          <cell r="ID99">
            <v>0</v>
          </cell>
          <cell r="IE99">
            <v>0</v>
          </cell>
          <cell r="IF99">
            <v>0</v>
          </cell>
          <cell r="IG99">
            <v>0</v>
          </cell>
          <cell r="IH99">
            <v>0</v>
          </cell>
          <cell r="II99">
            <v>0</v>
          </cell>
          <cell r="IJ99">
            <v>0</v>
          </cell>
          <cell r="IK99">
            <v>0</v>
          </cell>
          <cell r="IL99">
            <v>0</v>
          </cell>
          <cell r="IM99">
            <v>0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0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0</v>
          </cell>
          <cell r="JH99">
            <v>0</v>
          </cell>
          <cell r="JI99">
            <v>0</v>
          </cell>
          <cell r="JJ99">
            <v>0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0</v>
          </cell>
          <cell r="JS99">
            <v>0</v>
          </cell>
          <cell r="JT99">
            <v>0</v>
          </cell>
          <cell r="JU99">
            <v>0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0</v>
          </cell>
          <cell r="KD99">
            <v>0</v>
          </cell>
          <cell r="KE99">
            <v>0</v>
          </cell>
          <cell r="KF99">
            <v>0</v>
          </cell>
        </row>
      </sheetData>
      <sheetData sheetId="11" refreshError="1"/>
      <sheetData sheetId="12" refreshError="1"/>
      <sheetData sheetId="13" refreshError="1"/>
      <sheetData sheetId="14"/>
      <sheetData sheetId="15" refreshError="1"/>
      <sheetData sheetId="16">
        <row r="22">
          <cell r="C22" t="str">
            <v>Regulated</v>
          </cell>
        </row>
      </sheetData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nd Curve"/>
      <sheetName val="ETC"/>
      <sheetName val="Constants &amp; Inputs"/>
      <sheetName val="Calculations"/>
      <sheetName val="Performance Factor"/>
      <sheetName val="Craft Labor"/>
      <sheetName val="Non Manual Labor"/>
      <sheetName val="Field Non Manual Labor "/>
      <sheetName val="M&amp;S T&amp;L"/>
      <sheetName val="Procurement"/>
      <sheetName val="Subcontracts"/>
      <sheetName val="Distributables"/>
      <sheetName val="Contingency"/>
      <sheetName val="Owner's Costs"/>
      <sheetName val="Escalation"/>
      <sheetName val="Additional"/>
      <sheetName val="Sheet1"/>
      <sheetName val="Sheet2"/>
      <sheetName val="ESRI_MAPINFO_SHEET"/>
      <sheetName val="Chart1"/>
    </sheetNames>
    <sheetDataSet>
      <sheetData sheetId="0"/>
      <sheetData sheetId="1"/>
      <sheetData sheetId="2">
        <row r="2">
          <cell r="B2">
            <v>4.3330000000000002</v>
          </cell>
        </row>
        <row r="3">
          <cell r="B3">
            <v>4.3330000000000002</v>
          </cell>
        </row>
        <row r="4">
          <cell r="B4">
            <v>50</v>
          </cell>
        </row>
        <row r="5">
          <cell r="B5">
            <v>52.15</v>
          </cell>
        </row>
        <row r="6">
          <cell r="B6">
            <v>44.63</v>
          </cell>
        </row>
        <row r="7">
          <cell r="B7">
            <v>36</v>
          </cell>
        </row>
        <row r="8">
          <cell r="B8">
            <v>45</v>
          </cell>
        </row>
        <row r="9">
          <cell r="B9">
            <v>762840832.13999939</v>
          </cell>
        </row>
        <row r="10">
          <cell r="B10">
            <v>792840832.13999939</v>
          </cell>
        </row>
        <row r="13">
          <cell r="B13">
            <v>887520919.21000004</v>
          </cell>
        </row>
        <row r="14">
          <cell r="B14">
            <v>1554790738.99</v>
          </cell>
        </row>
        <row r="15">
          <cell r="B15">
            <v>301851534.50485003</v>
          </cell>
        </row>
        <row r="16">
          <cell r="B16">
            <v>309237494.12485003</v>
          </cell>
        </row>
        <row r="17">
          <cell r="B17">
            <v>440000000</v>
          </cell>
        </row>
        <row r="18">
          <cell r="B18">
            <v>7.0000000000000007E-2</v>
          </cell>
        </row>
        <row r="21">
          <cell r="B21">
            <v>20949576</v>
          </cell>
        </row>
        <row r="25">
          <cell r="B25">
            <v>128000000</v>
          </cell>
        </row>
        <row r="30">
          <cell r="B30">
            <v>98735450.75</v>
          </cell>
        </row>
        <row r="31">
          <cell r="B31">
            <v>24954849.75</v>
          </cell>
        </row>
        <row r="32">
          <cell r="B32">
            <v>24954849.75</v>
          </cell>
        </row>
        <row r="33">
          <cell r="B33">
            <v>24954849.75</v>
          </cell>
        </row>
        <row r="34">
          <cell r="B34">
            <v>173600000</v>
          </cell>
        </row>
        <row r="35">
          <cell r="B35">
            <v>1154718137.47</v>
          </cell>
        </row>
        <row r="41">
          <cell r="B41">
            <v>1.46</v>
          </cell>
        </row>
        <row r="42">
          <cell r="B42">
            <v>14349024.657534247</v>
          </cell>
        </row>
        <row r="44">
          <cell r="B44">
            <v>0.5</v>
          </cell>
        </row>
      </sheetData>
      <sheetData sheetId="3"/>
      <sheetData sheetId="4"/>
      <sheetData sheetId="5">
        <row r="40">
          <cell r="C40">
            <v>27860331.40613338</v>
          </cell>
        </row>
      </sheetData>
      <sheetData sheetId="6">
        <row r="28">
          <cell r="B28">
            <v>2503258365.9531131</v>
          </cell>
        </row>
      </sheetData>
      <sheetData sheetId="7"/>
      <sheetData sheetId="8"/>
      <sheetData sheetId="9">
        <row r="6">
          <cell r="B6">
            <v>762840832.13999939</v>
          </cell>
        </row>
      </sheetData>
      <sheetData sheetId="10">
        <row r="5">
          <cell r="B5">
            <v>829458803</v>
          </cell>
        </row>
      </sheetData>
      <sheetData sheetId="11">
        <row r="84">
          <cell r="M84">
            <v>282104237.85500002</v>
          </cell>
        </row>
      </sheetData>
      <sheetData sheetId="12">
        <row r="12">
          <cell r="B12">
            <v>896500000</v>
          </cell>
        </row>
      </sheetData>
      <sheetData sheetId="13">
        <row r="11">
          <cell r="B11">
            <v>10802225.590277731</v>
          </cell>
        </row>
      </sheetData>
      <sheetData sheetId="14">
        <row r="50">
          <cell r="D50">
            <v>25.211793392453274</v>
          </cell>
        </row>
      </sheetData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s"/>
      <sheetName val="LS"/>
      <sheetName val="Reports"/>
      <sheetName val="RateCalc"/>
      <sheetName val="C&amp;I Rev Calc"/>
      <sheetName val="Data"/>
      <sheetName val="Calc"/>
      <sheetName val="Charts"/>
      <sheetName val="CBL Shaping"/>
      <sheetName val="RTP"/>
      <sheetName val="Load Shaping"/>
      <sheetName val="Output"/>
      <sheetName val="GPC Fin"/>
      <sheetName val="APC Tax"/>
      <sheetName val="Version Notes"/>
    </sheetNames>
    <sheetDataSet>
      <sheetData sheetId="0">
        <row r="23">
          <cell r="D23">
            <v>2</v>
          </cell>
        </row>
        <row r="193">
          <cell r="D193">
            <v>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s"/>
      <sheetName val="LS"/>
      <sheetName val="Reports"/>
      <sheetName val="RateCalc"/>
      <sheetName val="C&amp;I Rev Calc"/>
      <sheetName val="Data"/>
      <sheetName val="Calc"/>
      <sheetName val="Charts"/>
      <sheetName val="CBL Shaping"/>
      <sheetName val="RTP"/>
      <sheetName val="Load Shaping"/>
      <sheetName val="Output"/>
      <sheetName val="GPC Fin"/>
      <sheetName val="APC Tax"/>
      <sheetName val="Version Notes"/>
    </sheetNames>
    <sheetDataSet>
      <sheetData sheetId="0">
        <row r="23">
          <cell r="D23">
            <v>2</v>
          </cell>
        </row>
        <row r="193">
          <cell r="D193">
            <v>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CF - Consolidated"/>
      <sheetName val="DCF - Reg Electric"/>
      <sheetName val="DCF - Reg Gas"/>
      <sheetName val="DCF - Field"/>
      <sheetName val="DCF - DENA"/>
      <sheetName val="DCF - Intl."/>
      <sheetName val="Summary"/>
      <sheetName val="Capacity"/>
      <sheetName val="Segment"/>
      <sheetName val="Changes from previous"/>
      <sheetName val="D valuation Reg Elec"/>
      <sheetName val="D valuation Gas Trans"/>
      <sheetName val="D valuation field service"/>
      <sheetName val="D valuation DENA IPP"/>
      <sheetName val="D valuation International IPP"/>
      <sheetName val="D EPS Base"/>
      <sheetName val="D EPS Calc"/>
      <sheetName val="D EPS Opt+RS"/>
      <sheetName val="D EPS Sens"/>
      <sheetName val="D Dilution vs Price"/>
      <sheetName val="Potential Comparables"/>
    </sheetNames>
    <sheetDataSet>
      <sheetData sheetId="0" refreshError="1">
        <row r="22">
          <cell r="H22">
            <v>1112</v>
          </cell>
          <cell r="I22">
            <v>1217</v>
          </cell>
          <cell r="J22">
            <v>1380</v>
          </cell>
          <cell r="K22">
            <v>1300</v>
          </cell>
          <cell r="L22">
            <v>1100</v>
          </cell>
          <cell r="M22">
            <v>1111</v>
          </cell>
          <cell r="N22">
            <v>1122.1099999999999</v>
          </cell>
          <cell r="O22">
            <v>1133.3310999999999</v>
          </cell>
          <cell r="P22">
            <v>1144.664411</v>
          </cell>
          <cell r="Q22">
            <v>1156.1110551100001</v>
          </cell>
          <cell r="R22">
            <v>1167.6721656611001</v>
          </cell>
          <cell r="S22">
            <v>1179.3488873177112</v>
          </cell>
          <cell r="T22">
            <v>1191.1423761908882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J5">
            <v>0.25750688264293486</v>
          </cell>
        </row>
        <row r="6">
          <cell r="J6">
            <v>0.26224470196555477</v>
          </cell>
        </row>
        <row r="7">
          <cell r="J7">
            <v>0.10271144119341827</v>
          </cell>
        </row>
        <row r="8">
          <cell r="J8">
            <v>0.24740700428964724</v>
          </cell>
        </row>
        <row r="9">
          <cell r="J9">
            <v>7.2827965938920547E-2</v>
          </cell>
        </row>
        <row r="10">
          <cell r="J10">
            <v>5.7302003969524298E-2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x"/>
      <sheetName val="Updates"/>
      <sheetName val="Control"/>
      <sheetName val="UnitData"/>
      <sheetName val="UnitCalcs"/>
      <sheetName val="Fuel"/>
      <sheetName val="Contracts"/>
      <sheetName val="Other Inputs"/>
      <sheetName val="Asset1"/>
      <sheetName val="Asset2"/>
      <sheetName val="Asset3"/>
      <sheetName val="Asset4"/>
      <sheetName val="Contract1"/>
      <sheetName val="Contract2"/>
      <sheetName val="Contract3"/>
      <sheetName val="Contract4"/>
      <sheetName val="Financial Segment"/>
      <sheetName val="Asset Summary"/>
      <sheetName val="Contract Summary"/>
      <sheetName val="CapRev Summary"/>
      <sheetName val="Labels"/>
      <sheetName val="Tables"/>
      <sheetName val="Overrides"/>
      <sheetName val="Begin"/>
      <sheetName val="Analysis"/>
      <sheetName val="Model Settings"/>
      <sheetName val="End"/>
      <sheetName val="Valuation"/>
      <sheetName val="ProjectSum"/>
      <sheetName val="Sdata"/>
      <sheetName val="Graphs"/>
      <sheetName val="unit1"/>
      <sheetName val="unit2"/>
      <sheetName val="unit3"/>
      <sheetName val="unit4"/>
      <sheetName val="unit5"/>
      <sheetName val="unit6"/>
      <sheetName val="unit7"/>
      <sheetName val="unit8"/>
      <sheetName val="unit9"/>
      <sheetName val="unitfile"/>
      <sheetName val="DEALEM"/>
      <sheetName val="EntityList"/>
      <sheetName val="ReportList"/>
      <sheetName val="SegmentList"/>
      <sheetName val="PrintSettings"/>
    </sheetNames>
    <sheetDataSet>
      <sheetData sheetId="0" refreshError="1"/>
      <sheetData sheetId="1" refreshError="1"/>
      <sheetData sheetId="2" refreshError="1"/>
      <sheetData sheetId="3" refreshError="1">
        <row r="2">
          <cell r="F2">
            <v>9</v>
          </cell>
        </row>
        <row r="3">
          <cell r="F3">
            <v>2006</v>
          </cell>
        </row>
      </sheetData>
      <sheetData sheetId="4" refreshError="1"/>
      <sheetData sheetId="5" refreshError="1"/>
      <sheetData sheetId="6" refreshError="1"/>
      <sheetData sheetId="7" refreshError="1">
        <row r="3">
          <cell r="B3">
            <v>53570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ccust.2002"/>
    </sheetNames>
    <sheetDataSet>
      <sheetData sheetId="0">
        <row r="1">
          <cell r="A1">
            <v>12727016</v>
          </cell>
          <cell r="B1" t="str">
            <v>YUM Franchise</v>
          </cell>
        </row>
        <row r="2">
          <cell r="A2">
            <v>15345025</v>
          </cell>
          <cell r="B2" t="str">
            <v>Burger King Corporate</v>
          </cell>
        </row>
        <row r="3">
          <cell r="A3">
            <v>15597047</v>
          </cell>
          <cell r="B3" t="str">
            <v>Burger King Corporate</v>
          </cell>
        </row>
        <row r="4">
          <cell r="A4">
            <v>17761009</v>
          </cell>
          <cell r="B4" t="str">
            <v>Quicktrip</v>
          </cell>
        </row>
        <row r="5">
          <cell r="A5">
            <v>22855018</v>
          </cell>
          <cell r="B5" t="str">
            <v>Burger King Corporate</v>
          </cell>
        </row>
        <row r="6">
          <cell r="A6">
            <v>29109000</v>
          </cell>
          <cell r="B6" t="str">
            <v>Wendys Corporate</v>
          </cell>
        </row>
        <row r="7">
          <cell r="A7">
            <v>31994000</v>
          </cell>
          <cell r="B7" t="str">
            <v>YUM Corporate</v>
          </cell>
        </row>
        <row r="8">
          <cell r="A8">
            <v>33642009</v>
          </cell>
          <cell r="B8" t="str">
            <v>Wendys Franchise</v>
          </cell>
        </row>
        <row r="9">
          <cell r="A9">
            <v>36730006</v>
          </cell>
          <cell r="B9" t="str">
            <v>Burger King Franchise</v>
          </cell>
        </row>
        <row r="10">
          <cell r="A10">
            <v>55832007</v>
          </cell>
          <cell r="B10" t="str">
            <v>Waffle House Corporate</v>
          </cell>
        </row>
        <row r="11">
          <cell r="A11">
            <v>58936002</v>
          </cell>
          <cell r="B11" t="str">
            <v>YUM Corporate</v>
          </cell>
        </row>
        <row r="12">
          <cell r="A12">
            <v>60671016</v>
          </cell>
          <cell r="B12" t="str">
            <v>Burger King Franchise</v>
          </cell>
        </row>
        <row r="13">
          <cell r="A13">
            <v>66563004</v>
          </cell>
          <cell r="B13" t="str">
            <v>Wendys Franchise</v>
          </cell>
        </row>
        <row r="14">
          <cell r="A14">
            <v>66949004</v>
          </cell>
          <cell r="B14" t="str">
            <v>YUM Corporate</v>
          </cell>
        </row>
        <row r="15">
          <cell r="A15">
            <v>73708022</v>
          </cell>
          <cell r="B15" t="str">
            <v>YUM Franchise</v>
          </cell>
        </row>
        <row r="16">
          <cell r="A16">
            <v>75642027</v>
          </cell>
          <cell r="B16" t="str">
            <v>YUM Franchise</v>
          </cell>
        </row>
        <row r="17">
          <cell r="A17">
            <v>83818008</v>
          </cell>
          <cell r="B17" t="str">
            <v>Burger King Franchise</v>
          </cell>
        </row>
        <row r="18">
          <cell r="A18">
            <v>87533015</v>
          </cell>
          <cell r="B18" t="str">
            <v>Waffle House Corporate</v>
          </cell>
        </row>
        <row r="19">
          <cell r="A19">
            <v>88729015</v>
          </cell>
          <cell r="B19" t="str">
            <v>YUM Franchise</v>
          </cell>
        </row>
        <row r="20">
          <cell r="A20">
            <v>99175005</v>
          </cell>
          <cell r="B20" t="str">
            <v>Wendys Franchise</v>
          </cell>
        </row>
        <row r="21">
          <cell r="A21">
            <v>100971006</v>
          </cell>
          <cell r="B21" t="str">
            <v>Waffle House Corporate</v>
          </cell>
        </row>
        <row r="22">
          <cell r="A22">
            <v>119336006</v>
          </cell>
          <cell r="B22" t="str">
            <v>Wendys Franchise</v>
          </cell>
        </row>
        <row r="23">
          <cell r="A23">
            <v>119748033</v>
          </cell>
          <cell r="B23" t="str">
            <v>Wendys Corporate</v>
          </cell>
        </row>
        <row r="24">
          <cell r="A24">
            <v>127672011</v>
          </cell>
          <cell r="B24" t="str">
            <v>Waffle House Corporate</v>
          </cell>
        </row>
        <row r="25">
          <cell r="A25">
            <v>128734001</v>
          </cell>
          <cell r="B25" t="str">
            <v>YUM Franchise</v>
          </cell>
        </row>
        <row r="26">
          <cell r="A26">
            <v>130846016</v>
          </cell>
          <cell r="B26" t="str">
            <v>Wendys Franchise</v>
          </cell>
        </row>
        <row r="27">
          <cell r="A27">
            <v>132914017</v>
          </cell>
          <cell r="B27" t="str">
            <v>YUM Corporate</v>
          </cell>
        </row>
        <row r="28">
          <cell r="A28">
            <v>141558018</v>
          </cell>
          <cell r="B28" t="str">
            <v>Burger King Franchise</v>
          </cell>
        </row>
        <row r="29">
          <cell r="A29">
            <v>146197006</v>
          </cell>
          <cell r="B29" t="str">
            <v>Quicktrip</v>
          </cell>
        </row>
        <row r="30">
          <cell r="A30">
            <v>147126029</v>
          </cell>
          <cell r="B30" t="str">
            <v>Quicktrip</v>
          </cell>
        </row>
        <row r="31">
          <cell r="A31">
            <v>150780000</v>
          </cell>
          <cell r="B31" t="str">
            <v>Burger King Franchise</v>
          </cell>
        </row>
        <row r="32">
          <cell r="A32">
            <v>154976011</v>
          </cell>
          <cell r="B32" t="str">
            <v>Wendys Franchise</v>
          </cell>
        </row>
        <row r="33">
          <cell r="A33">
            <v>163419010</v>
          </cell>
          <cell r="B33" t="str">
            <v>Waffle House Corporate</v>
          </cell>
        </row>
        <row r="34">
          <cell r="A34">
            <v>190837015</v>
          </cell>
          <cell r="B34" t="str">
            <v>YUM Corporate</v>
          </cell>
        </row>
        <row r="35">
          <cell r="A35">
            <v>191734013</v>
          </cell>
          <cell r="B35" t="str">
            <v>YUM Franchise</v>
          </cell>
        </row>
        <row r="36">
          <cell r="A36">
            <v>191990002</v>
          </cell>
          <cell r="B36" t="str">
            <v>Quicktrip</v>
          </cell>
        </row>
        <row r="37">
          <cell r="A37">
            <v>198135018</v>
          </cell>
          <cell r="B37" t="str">
            <v>Burger King Franchise</v>
          </cell>
        </row>
        <row r="38">
          <cell r="A38">
            <v>210105007</v>
          </cell>
          <cell r="B38" t="str">
            <v>Wendys Franchise</v>
          </cell>
        </row>
        <row r="39">
          <cell r="A39">
            <v>212734006</v>
          </cell>
          <cell r="B39" t="str">
            <v>YUM Franchise</v>
          </cell>
        </row>
        <row r="40">
          <cell r="A40">
            <v>212802009</v>
          </cell>
          <cell r="B40" t="str">
            <v>Waffle House Franchise</v>
          </cell>
        </row>
        <row r="41">
          <cell r="A41">
            <v>215493002</v>
          </cell>
          <cell r="B41" t="str">
            <v>Quicktrip</v>
          </cell>
        </row>
        <row r="42">
          <cell r="A42">
            <v>220681005</v>
          </cell>
          <cell r="B42" t="str">
            <v>Waffle House Corporate</v>
          </cell>
        </row>
        <row r="43">
          <cell r="A43">
            <v>233802009</v>
          </cell>
          <cell r="B43" t="str">
            <v>Waffle House Franchise</v>
          </cell>
        </row>
        <row r="44">
          <cell r="A44">
            <v>248398012</v>
          </cell>
          <cell r="B44" t="str">
            <v>YUM Franchise</v>
          </cell>
        </row>
        <row r="45">
          <cell r="A45">
            <v>253982017</v>
          </cell>
          <cell r="B45" t="str">
            <v>YUM Corporate</v>
          </cell>
        </row>
        <row r="46">
          <cell r="A46">
            <v>254802009</v>
          </cell>
          <cell r="B46" t="str">
            <v>Waffle House Franchise</v>
          </cell>
        </row>
        <row r="47">
          <cell r="A47">
            <v>261021005</v>
          </cell>
          <cell r="B47" t="str">
            <v>Waffle House Corporate</v>
          </cell>
        </row>
        <row r="48">
          <cell r="A48">
            <v>262690004</v>
          </cell>
          <cell r="B48" t="str">
            <v>YUM Franchise</v>
          </cell>
        </row>
        <row r="49">
          <cell r="A49">
            <v>265562025</v>
          </cell>
          <cell r="B49" t="str">
            <v>YUM Franchise</v>
          </cell>
        </row>
        <row r="50">
          <cell r="A50">
            <v>275802009</v>
          </cell>
          <cell r="B50" t="str">
            <v>Waffle House Franchise</v>
          </cell>
        </row>
        <row r="51">
          <cell r="A51">
            <v>276687015</v>
          </cell>
          <cell r="B51" t="str">
            <v>YUM Franchise</v>
          </cell>
        </row>
        <row r="52">
          <cell r="A52">
            <v>276873002</v>
          </cell>
          <cell r="B52" t="str">
            <v>Waffle House Corporate</v>
          </cell>
        </row>
        <row r="53">
          <cell r="A53">
            <v>279609004</v>
          </cell>
          <cell r="B53" t="str">
            <v>Quicktrip</v>
          </cell>
        </row>
        <row r="54">
          <cell r="A54">
            <v>289566007</v>
          </cell>
          <cell r="B54" t="str">
            <v>Waffle House Corporate</v>
          </cell>
        </row>
        <row r="55">
          <cell r="A55">
            <v>297950004</v>
          </cell>
          <cell r="B55" t="str">
            <v>Wendys Franchise</v>
          </cell>
        </row>
        <row r="56">
          <cell r="A56">
            <v>300667001</v>
          </cell>
          <cell r="B56" t="str">
            <v>Burger King Franchise</v>
          </cell>
        </row>
        <row r="57">
          <cell r="A57">
            <v>303818000</v>
          </cell>
          <cell r="B57" t="str">
            <v>Waffle House Corporate</v>
          </cell>
        </row>
        <row r="58">
          <cell r="A58">
            <v>315451006</v>
          </cell>
          <cell r="B58" t="str">
            <v>Burger King Franchise</v>
          </cell>
        </row>
        <row r="59">
          <cell r="A59">
            <v>315820001</v>
          </cell>
          <cell r="B59" t="str">
            <v>Waffle House Franchise</v>
          </cell>
        </row>
        <row r="60">
          <cell r="A60">
            <v>319922006</v>
          </cell>
          <cell r="B60" t="str">
            <v>Wendys Corporate</v>
          </cell>
        </row>
        <row r="61">
          <cell r="A61">
            <v>327405014</v>
          </cell>
          <cell r="B61" t="str">
            <v>Burger King Corporate</v>
          </cell>
        </row>
        <row r="62">
          <cell r="A62">
            <v>330074014</v>
          </cell>
          <cell r="B62" t="str">
            <v>YUM Franchise</v>
          </cell>
        </row>
        <row r="63">
          <cell r="A63">
            <v>335632016</v>
          </cell>
          <cell r="B63" t="str">
            <v>YUM Franchise</v>
          </cell>
        </row>
        <row r="64">
          <cell r="A64">
            <v>335919009</v>
          </cell>
          <cell r="B64" t="str">
            <v>Waffle House Corporate</v>
          </cell>
        </row>
        <row r="65">
          <cell r="A65">
            <v>338695006</v>
          </cell>
          <cell r="B65" t="str">
            <v>Burger King Franchise</v>
          </cell>
        </row>
        <row r="66">
          <cell r="A66">
            <v>345249023</v>
          </cell>
          <cell r="B66" t="str">
            <v>YUM Corporate</v>
          </cell>
        </row>
        <row r="67">
          <cell r="A67">
            <v>348657009</v>
          </cell>
          <cell r="B67" t="str">
            <v>YUM Franchise</v>
          </cell>
        </row>
        <row r="68">
          <cell r="A68">
            <v>363603016</v>
          </cell>
          <cell r="B68" t="str">
            <v>YUM Franchise</v>
          </cell>
        </row>
        <row r="69">
          <cell r="A69">
            <v>366558009</v>
          </cell>
          <cell r="B69" t="str">
            <v>Wendys Franchise</v>
          </cell>
        </row>
        <row r="70">
          <cell r="A70">
            <v>387558009</v>
          </cell>
          <cell r="B70" t="str">
            <v>YUM Franchise</v>
          </cell>
        </row>
        <row r="71">
          <cell r="A71">
            <v>393745009</v>
          </cell>
          <cell r="B71" t="str">
            <v>YUM Franchise</v>
          </cell>
        </row>
        <row r="72">
          <cell r="A72">
            <v>395522013</v>
          </cell>
          <cell r="B72" t="str">
            <v>Waffle House Corporate</v>
          </cell>
        </row>
        <row r="73">
          <cell r="A73">
            <v>401774007</v>
          </cell>
          <cell r="B73" t="str">
            <v>Waffle House Corporate</v>
          </cell>
        </row>
        <row r="74">
          <cell r="A74">
            <v>402339002</v>
          </cell>
          <cell r="B74" t="str">
            <v>Waffle House Corporate</v>
          </cell>
        </row>
        <row r="75">
          <cell r="A75">
            <v>408855005</v>
          </cell>
          <cell r="B75" t="str">
            <v>Quicktrip</v>
          </cell>
        </row>
        <row r="76">
          <cell r="A76">
            <v>423110007</v>
          </cell>
          <cell r="B76" t="str">
            <v>Wendys Franchise</v>
          </cell>
        </row>
        <row r="77">
          <cell r="A77">
            <v>425152003</v>
          </cell>
          <cell r="B77" t="str">
            <v>Quicktrip</v>
          </cell>
        </row>
        <row r="78">
          <cell r="A78">
            <v>426667012</v>
          </cell>
          <cell r="B78" t="str">
            <v>Burger King Franchise</v>
          </cell>
        </row>
        <row r="79">
          <cell r="A79">
            <v>430680014</v>
          </cell>
          <cell r="B79" t="str">
            <v>YUM Franchise</v>
          </cell>
        </row>
        <row r="80">
          <cell r="A80">
            <v>435454014</v>
          </cell>
          <cell r="B80" t="str">
            <v>Wendys Franchise</v>
          </cell>
        </row>
        <row r="81">
          <cell r="A81">
            <v>438280007</v>
          </cell>
          <cell r="B81" t="str">
            <v>Wendys Corporate</v>
          </cell>
        </row>
        <row r="82">
          <cell r="A82">
            <v>445845009</v>
          </cell>
          <cell r="B82" t="str">
            <v>Burger King Franchise</v>
          </cell>
        </row>
        <row r="83">
          <cell r="A83">
            <v>453621022</v>
          </cell>
          <cell r="B83" t="str">
            <v>YUM Franchise</v>
          </cell>
        </row>
        <row r="84">
          <cell r="A84">
            <v>457368008</v>
          </cell>
          <cell r="B84" t="str">
            <v>Waffle House Corporate</v>
          </cell>
        </row>
        <row r="85">
          <cell r="A85">
            <v>468552007</v>
          </cell>
          <cell r="B85" t="str">
            <v>YUM Corporate</v>
          </cell>
        </row>
        <row r="86">
          <cell r="A86">
            <v>475939005</v>
          </cell>
          <cell r="B86" t="str">
            <v>Waffle House Franchise</v>
          </cell>
        </row>
        <row r="87">
          <cell r="A87">
            <v>477674007</v>
          </cell>
          <cell r="B87" t="str">
            <v>Waffle House Corporate</v>
          </cell>
        </row>
        <row r="88">
          <cell r="A88">
            <v>479899002</v>
          </cell>
          <cell r="B88" t="str">
            <v>YUM Corporate</v>
          </cell>
        </row>
        <row r="89">
          <cell r="A89">
            <v>489667003</v>
          </cell>
          <cell r="B89" t="str">
            <v>YUM Franchise</v>
          </cell>
        </row>
        <row r="90">
          <cell r="A90">
            <v>493774002</v>
          </cell>
          <cell r="B90" t="str">
            <v>Burger King Franchise</v>
          </cell>
        </row>
        <row r="91">
          <cell r="A91">
            <v>519406001</v>
          </cell>
          <cell r="B91" t="str">
            <v>Quicktrip</v>
          </cell>
        </row>
        <row r="92">
          <cell r="A92">
            <v>531854029</v>
          </cell>
          <cell r="B92" t="str">
            <v>Burger King Franchise</v>
          </cell>
        </row>
        <row r="93">
          <cell r="A93">
            <v>563498000</v>
          </cell>
          <cell r="B93" t="str">
            <v>Waffle House Corporate</v>
          </cell>
        </row>
        <row r="94">
          <cell r="A94">
            <v>578815004</v>
          </cell>
          <cell r="B94" t="str">
            <v>Quicktrip</v>
          </cell>
        </row>
        <row r="95">
          <cell r="A95">
            <v>581876002</v>
          </cell>
          <cell r="B95" t="str">
            <v>Waffle House Corporate</v>
          </cell>
        </row>
        <row r="96">
          <cell r="A96">
            <v>586906005</v>
          </cell>
          <cell r="B96" t="str">
            <v>Waffle House Franchise</v>
          </cell>
        </row>
        <row r="97">
          <cell r="A97">
            <v>588834002</v>
          </cell>
          <cell r="B97" t="str">
            <v>YUM Corporate</v>
          </cell>
        </row>
        <row r="98">
          <cell r="A98">
            <v>591392004</v>
          </cell>
          <cell r="B98" t="str">
            <v>YUM Corporate</v>
          </cell>
        </row>
        <row r="99">
          <cell r="A99">
            <v>596851008</v>
          </cell>
          <cell r="B99" t="str">
            <v>YUM Corporate</v>
          </cell>
        </row>
        <row r="100">
          <cell r="A100">
            <v>603213010</v>
          </cell>
          <cell r="B100" t="str">
            <v>Waffle House Corporate</v>
          </cell>
        </row>
        <row r="101">
          <cell r="A101">
            <v>606840037</v>
          </cell>
          <cell r="B101" t="str">
            <v>YUM Corporate</v>
          </cell>
        </row>
        <row r="102">
          <cell r="A102">
            <v>608102003</v>
          </cell>
          <cell r="B102" t="str">
            <v>Waffle House Corporate</v>
          </cell>
        </row>
        <row r="103">
          <cell r="A103">
            <v>639892005</v>
          </cell>
          <cell r="B103" t="str">
            <v>Wendys Franchise</v>
          </cell>
        </row>
        <row r="104">
          <cell r="A104">
            <v>640733008</v>
          </cell>
          <cell r="B104" t="str">
            <v>YUM Franchise</v>
          </cell>
        </row>
        <row r="105">
          <cell r="A105">
            <v>651128031</v>
          </cell>
          <cell r="B105" t="str">
            <v>Waffle House Corporate</v>
          </cell>
        </row>
        <row r="106">
          <cell r="A106">
            <v>653856010</v>
          </cell>
          <cell r="B106" t="str">
            <v>YUM Franchise</v>
          </cell>
        </row>
        <row r="107">
          <cell r="A107">
            <v>665336005</v>
          </cell>
          <cell r="B107" t="str">
            <v>Quicktrip</v>
          </cell>
        </row>
        <row r="108">
          <cell r="A108">
            <v>667801005</v>
          </cell>
          <cell r="B108" t="str">
            <v>Quicktrip</v>
          </cell>
        </row>
        <row r="109">
          <cell r="A109">
            <v>672919005</v>
          </cell>
          <cell r="B109" t="str">
            <v>Waffle House Franchise</v>
          </cell>
        </row>
        <row r="110">
          <cell r="A110">
            <v>678085017</v>
          </cell>
          <cell r="B110" t="str">
            <v>Burger King Franchise</v>
          </cell>
        </row>
        <row r="111">
          <cell r="A111">
            <v>679853000</v>
          </cell>
          <cell r="B111" t="str">
            <v>Quicktrip</v>
          </cell>
        </row>
        <row r="112">
          <cell r="A112">
            <v>690957012</v>
          </cell>
          <cell r="B112" t="str">
            <v>Wendys Franchise</v>
          </cell>
        </row>
        <row r="113">
          <cell r="A113">
            <v>695630016</v>
          </cell>
          <cell r="B113" t="str">
            <v>YUM Franchise</v>
          </cell>
        </row>
        <row r="114">
          <cell r="A114">
            <v>698806003</v>
          </cell>
          <cell r="B114" t="str">
            <v>Burger King Franchise</v>
          </cell>
        </row>
        <row r="115">
          <cell r="A115">
            <v>703930009</v>
          </cell>
          <cell r="B115" t="str">
            <v>Wendys Franchise</v>
          </cell>
        </row>
        <row r="116">
          <cell r="A116">
            <v>713955018</v>
          </cell>
          <cell r="B116" t="str">
            <v>Burger King Corporate</v>
          </cell>
        </row>
        <row r="117">
          <cell r="A117">
            <v>715845024</v>
          </cell>
          <cell r="B117" t="str">
            <v>YUM Corporate</v>
          </cell>
        </row>
        <row r="118">
          <cell r="A118">
            <v>726853005</v>
          </cell>
          <cell r="B118" t="str">
            <v>Quicktrip</v>
          </cell>
        </row>
        <row r="119">
          <cell r="A119">
            <v>734955009</v>
          </cell>
          <cell r="B119" t="str">
            <v>Wendys Franchise</v>
          </cell>
        </row>
        <row r="120">
          <cell r="A120">
            <v>743369002</v>
          </cell>
          <cell r="B120" t="str">
            <v>Wendys Franchise</v>
          </cell>
        </row>
        <row r="121">
          <cell r="A121">
            <v>745539020</v>
          </cell>
          <cell r="B121" t="str">
            <v>YUM Franchise</v>
          </cell>
        </row>
        <row r="122">
          <cell r="A122">
            <v>746549002</v>
          </cell>
          <cell r="B122" t="str">
            <v>YUM Corporate</v>
          </cell>
        </row>
        <row r="123">
          <cell r="A123">
            <v>757845006</v>
          </cell>
          <cell r="B123" t="str">
            <v>Wendys Franchise</v>
          </cell>
        </row>
        <row r="124">
          <cell r="A124">
            <v>759075011</v>
          </cell>
          <cell r="B124" t="str">
            <v>Waffle House Corporate</v>
          </cell>
        </row>
        <row r="125">
          <cell r="A125">
            <v>787173004</v>
          </cell>
          <cell r="B125" t="str">
            <v>Burger King Franchise</v>
          </cell>
        </row>
        <row r="126">
          <cell r="A126">
            <v>791675011</v>
          </cell>
          <cell r="B126" t="str">
            <v>YUM Franchise</v>
          </cell>
        </row>
        <row r="127">
          <cell r="A127">
            <v>803720005</v>
          </cell>
          <cell r="B127" t="str">
            <v>YUM Franchise</v>
          </cell>
        </row>
        <row r="128">
          <cell r="A128">
            <v>823193013</v>
          </cell>
          <cell r="B128" t="str">
            <v>Burger King Corporate</v>
          </cell>
        </row>
        <row r="129">
          <cell r="A129">
            <v>844583008</v>
          </cell>
          <cell r="B129" t="str">
            <v>Waffle House Corporate</v>
          </cell>
        </row>
        <row r="130">
          <cell r="A130">
            <v>849492011</v>
          </cell>
          <cell r="B130" t="str">
            <v>Burger King Corporate</v>
          </cell>
        </row>
        <row r="131">
          <cell r="A131">
            <v>851838009</v>
          </cell>
          <cell r="B131" t="str">
            <v>YUM Corporate</v>
          </cell>
        </row>
        <row r="132">
          <cell r="A132">
            <v>855953016</v>
          </cell>
          <cell r="B132" t="str">
            <v>Quicktrip</v>
          </cell>
        </row>
        <row r="133">
          <cell r="A133">
            <v>858920000</v>
          </cell>
          <cell r="B133" t="str">
            <v>Burger King Franchise</v>
          </cell>
        </row>
        <row r="134">
          <cell r="A134">
            <v>863331006</v>
          </cell>
          <cell r="B134" t="str">
            <v>Waffle House Corporate</v>
          </cell>
        </row>
        <row r="135">
          <cell r="A135">
            <v>865682006</v>
          </cell>
          <cell r="B135" t="str">
            <v>Wendys Franchise</v>
          </cell>
        </row>
        <row r="136">
          <cell r="A136">
            <v>875921001</v>
          </cell>
          <cell r="B136" t="str">
            <v>YUM Franchise</v>
          </cell>
        </row>
        <row r="137">
          <cell r="A137">
            <v>876736015</v>
          </cell>
          <cell r="B137" t="str">
            <v>Wendys Franchise</v>
          </cell>
        </row>
        <row r="138">
          <cell r="A138">
            <v>881788012</v>
          </cell>
          <cell r="B138" t="str">
            <v>Wendys Franchise</v>
          </cell>
        </row>
        <row r="139">
          <cell r="A139">
            <v>886922005</v>
          </cell>
          <cell r="B139" t="str">
            <v>Waffle House Corporate</v>
          </cell>
        </row>
        <row r="140">
          <cell r="A140">
            <v>905807007</v>
          </cell>
          <cell r="B140" t="str">
            <v>Burger King Franchise</v>
          </cell>
        </row>
        <row r="141">
          <cell r="A141">
            <v>907636006</v>
          </cell>
          <cell r="B141" t="str">
            <v>Burger King Franchise</v>
          </cell>
        </row>
        <row r="142">
          <cell r="A142">
            <v>915281006</v>
          </cell>
          <cell r="B142" t="str">
            <v>Quicktrip</v>
          </cell>
        </row>
        <row r="143">
          <cell r="A143">
            <v>918730015</v>
          </cell>
          <cell r="B143" t="str">
            <v>YUM Franchise</v>
          </cell>
        </row>
        <row r="144">
          <cell r="A144">
            <v>924778003</v>
          </cell>
          <cell r="B144" t="str">
            <v>Waffle House Corporate</v>
          </cell>
        </row>
        <row r="145">
          <cell r="A145">
            <v>927245001</v>
          </cell>
          <cell r="B145" t="str">
            <v>Wendys Franchise</v>
          </cell>
        </row>
        <row r="146">
          <cell r="A146">
            <v>930556013</v>
          </cell>
          <cell r="B146" t="str">
            <v>YUM Franchise</v>
          </cell>
        </row>
        <row r="147">
          <cell r="A147">
            <v>934680001</v>
          </cell>
          <cell r="B147" t="str">
            <v>Burger King Franchise</v>
          </cell>
        </row>
        <row r="148">
          <cell r="A148">
            <v>971716015</v>
          </cell>
          <cell r="B148" t="str">
            <v>Waffle House Franchise</v>
          </cell>
        </row>
        <row r="149">
          <cell r="A149">
            <v>984865018</v>
          </cell>
          <cell r="B149" t="str">
            <v>Wendys Franchise</v>
          </cell>
        </row>
        <row r="150">
          <cell r="A150">
            <v>996691000</v>
          </cell>
          <cell r="B150" t="str">
            <v>Wendys Franchise</v>
          </cell>
        </row>
        <row r="151">
          <cell r="A151">
            <v>1017612011</v>
          </cell>
          <cell r="B151" t="str">
            <v>YUM Franchise</v>
          </cell>
        </row>
        <row r="152">
          <cell r="A152">
            <v>1023724013</v>
          </cell>
          <cell r="B152" t="str">
            <v>Quicktrip</v>
          </cell>
        </row>
        <row r="153">
          <cell r="A153">
            <v>1031619003</v>
          </cell>
          <cell r="B153" t="str">
            <v>Burger King Franchise</v>
          </cell>
        </row>
        <row r="154">
          <cell r="A154">
            <v>1046967007</v>
          </cell>
          <cell r="B154" t="str">
            <v>YUM Corporate</v>
          </cell>
        </row>
        <row r="155">
          <cell r="A155">
            <v>1046968004</v>
          </cell>
          <cell r="B155" t="str">
            <v>Burger King Franchise</v>
          </cell>
        </row>
        <row r="156">
          <cell r="A156">
            <v>1052926003</v>
          </cell>
          <cell r="B156" t="str">
            <v>Waffle House Corporate</v>
          </cell>
        </row>
        <row r="157">
          <cell r="A157">
            <v>1059314038</v>
          </cell>
          <cell r="B157" t="str">
            <v>Wendys Franchise</v>
          </cell>
        </row>
        <row r="158">
          <cell r="A158">
            <v>1064833004</v>
          </cell>
          <cell r="B158" t="str">
            <v>YUM Corporate</v>
          </cell>
        </row>
        <row r="159">
          <cell r="A159">
            <v>1070626006</v>
          </cell>
          <cell r="B159" t="str">
            <v>YUM Corporate</v>
          </cell>
        </row>
        <row r="160">
          <cell r="A160">
            <v>1083132004</v>
          </cell>
          <cell r="B160" t="str">
            <v>Waffle House Corporate</v>
          </cell>
        </row>
        <row r="161">
          <cell r="A161">
            <v>1088641008</v>
          </cell>
          <cell r="B161" t="str">
            <v>Burger King Franchise</v>
          </cell>
        </row>
        <row r="162">
          <cell r="A162">
            <v>1092919000</v>
          </cell>
          <cell r="B162" t="str">
            <v>Wendys Franchise</v>
          </cell>
        </row>
        <row r="163">
          <cell r="A163">
            <v>1096682004</v>
          </cell>
          <cell r="B163" t="str">
            <v>Burger King Franchise</v>
          </cell>
        </row>
        <row r="164">
          <cell r="A164">
            <v>1098562005</v>
          </cell>
          <cell r="B164" t="str">
            <v>Burger King Franchise</v>
          </cell>
        </row>
        <row r="165">
          <cell r="A165">
            <v>1120788008</v>
          </cell>
          <cell r="B165" t="str">
            <v>Waffle House Corporate</v>
          </cell>
        </row>
        <row r="166">
          <cell r="A166">
            <v>1143858058</v>
          </cell>
          <cell r="B166" t="str">
            <v>Waffle House Corporate</v>
          </cell>
        </row>
        <row r="167">
          <cell r="A167">
            <v>1154956001</v>
          </cell>
          <cell r="B167" t="str">
            <v>Waffle House Corporate</v>
          </cell>
        </row>
        <row r="168">
          <cell r="A168">
            <v>1157619014</v>
          </cell>
          <cell r="B168" t="str">
            <v>YUM Franchise</v>
          </cell>
        </row>
        <row r="169">
          <cell r="A169">
            <v>1158646006</v>
          </cell>
          <cell r="B169" t="str">
            <v>Quicktrip</v>
          </cell>
        </row>
        <row r="170">
          <cell r="A170">
            <v>1162565005</v>
          </cell>
          <cell r="B170" t="str">
            <v>Burger King Franchise</v>
          </cell>
        </row>
        <row r="171">
          <cell r="A171">
            <v>1178864000</v>
          </cell>
          <cell r="B171" t="str">
            <v>Quicktrip</v>
          </cell>
        </row>
        <row r="172">
          <cell r="A172">
            <v>1201905009</v>
          </cell>
          <cell r="B172" t="str">
            <v>YUM Corporate</v>
          </cell>
        </row>
        <row r="173">
          <cell r="A173">
            <v>1202720019</v>
          </cell>
          <cell r="B173" t="str">
            <v>YUM Corporate</v>
          </cell>
        </row>
        <row r="174">
          <cell r="A174">
            <v>1212216004</v>
          </cell>
          <cell r="B174" t="str">
            <v>Waffle House Corporate</v>
          </cell>
        </row>
        <row r="175">
          <cell r="A175">
            <v>1215840002</v>
          </cell>
          <cell r="B175" t="str">
            <v>YUM Corporate</v>
          </cell>
        </row>
        <row r="176">
          <cell r="A176">
            <v>1217794003</v>
          </cell>
          <cell r="B176" t="str">
            <v>YUM Corporate</v>
          </cell>
        </row>
        <row r="177">
          <cell r="A177">
            <v>1245594004</v>
          </cell>
          <cell r="B177" t="str">
            <v>YUM Corporate</v>
          </cell>
        </row>
        <row r="178">
          <cell r="A178">
            <v>1267691002</v>
          </cell>
          <cell r="B178" t="str">
            <v>Quicktrip</v>
          </cell>
        </row>
        <row r="179">
          <cell r="A179">
            <v>1275951008</v>
          </cell>
          <cell r="B179" t="str">
            <v>Burger King Franchise</v>
          </cell>
        </row>
        <row r="180">
          <cell r="A180">
            <v>1288632003</v>
          </cell>
          <cell r="B180" t="str">
            <v>Burger King Franchise</v>
          </cell>
        </row>
        <row r="181">
          <cell r="A181">
            <v>1291797004</v>
          </cell>
          <cell r="B181" t="str">
            <v>Quicktrip</v>
          </cell>
        </row>
        <row r="182">
          <cell r="A182">
            <v>1305615008</v>
          </cell>
          <cell r="B182" t="str">
            <v>Waffle House Corporate</v>
          </cell>
        </row>
        <row r="183">
          <cell r="A183">
            <v>1305830005</v>
          </cell>
          <cell r="B183" t="str">
            <v>Quicktrip</v>
          </cell>
        </row>
        <row r="184">
          <cell r="A184">
            <v>1307922006</v>
          </cell>
          <cell r="B184" t="str">
            <v>Wendys Corporate</v>
          </cell>
        </row>
        <row r="185">
          <cell r="A185">
            <v>1328303010</v>
          </cell>
          <cell r="B185" t="str">
            <v>Burger King Franchise</v>
          </cell>
        </row>
        <row r="186">
          <cell r="A186">
            <v>1339838006</v>
          </cell>
          <cell r="B186" t="str">
            <v>YUM Corporate</v>
          </cell>
        </row>
        <row r="187">
          <cell r="A187">
            <v>1340957003</v>
          </cell>
          <cell r="B187" t="str">
            <v>YUM Corporate</v>
          </cell>
        </row>
        <row r="188">
          <cell r="A188">
            <v>1346967003</v>
          </cell>
          <cell r="B188" t="str">
            <v>Quicktrip</v>
          </cell>
        </row>
        <row r="189">
          <cell r="A189">
            <v>1347363018</v>
          </cell>
          <cell r="B189" t="str">
            <v>YUM Franchise</v>
          </cell>
        </row>
        <row r="190">
          <cell r="A190">
            <v>1349977010</v>
          </cell>
          <cell r="B190" t="str">
            <v>YUM Franchise</v>
          </cell>
        </row>
        <row r="191">
          <cell r="A191">
            <v>1358800004</v>
          </cell>
          <cell r="B191" t="str">
            <v>YUM Corporate</v>
          </cell>
        </row>
        <row r="192">
          <cell r="A192">
            <v>1370685001</v>
          </cell>
          <cell r="B192" t="str">
            <v>YUM Franchise</v>
          </cell>
        </row>
        <row r="193">
          <cell r="A193">
            <v>1382628007</v>
          </cell>
          <cell r="B193" t="str">
            <v>YUM Franchise</v>
          </cell>
        </row>
        <row r="194">
          <cell r="A194">
            <v>1391553004</v>
          </cell>
          <cell r="B194" t="str">
            <v>YUM Franchise</v>
          </cell>
        </row>
        <row r="195">
          <cell r="A195">
            <v>1398791002</v>
          </cell>
          <cell r="B195" t="str">
            <v>Quicktrip</v>
          </cell>
        </row>
        <row r="196">
          <cell r="A196">
            <v>1404919018</v>
          </cell>
          <cell r="B196" t="str">
            <v>YUM Franchise</v>
          </cell>
        </row>
        <row r="197">
          <cell r="A197">
            <v>1412685012</v>
          </cell>
          <cell r="B197" t="str">
            <v>YUM Franchise</v>
          </cell>
        </row>
        <row r="198">
          <cell r="A198">
            <v>1412977006</v>
          </cell>
          <cell r="B198" t="str">
            <v>Waffle House Corporate</v>
          </cell>
        </row>
        <row r="199">
          <cell r="A199">
            <v>1418904007</v>
          </cell>
          <cell r="B199" t="str">
            <v>YUM Franchise</v>
          </cell>
        </row>
        <row r="200">
          <cell r="A200">
            <v>1419730001</v>
          </cell>
          <cell r="B200" t="str">
            <v>Waffle House Franchise</v>
          </cell>
        </row>
        <row r="201">
          <cell r="A201">
            <v>1425919009</v>
          </cell>
          <cell r="B201" t="str">
            <v>YUM Corporate</v>
          </cell>
        </row>
        <row r="202">
          <cell r="A202">
            <v>1427532000</v>
          </cell>
          <cell r="B202" t="str">
            <v>Wendys Franchise</v>
          </cell>
        </row>
        <row r="203">
          <cell r="A203">
            <v>1427626007</v>
          </cell>
          <cell r="B203" t="str">
            <v>Burger King Franchise</v>
          </cell>
        </row>
        <row r="204">
          <cell r="A204">
            <v>1433685003</v>
          </cell>
          <cell r="B204" t="str">
            <v>Burger King Franchise</v>
          </cell>
        </row>
        <row r="205">
          <cell r="A205">
            <v>1440730004</v>
          </cell>
          <cell r="B205" t="str">
            <v>Waffle House Franchise</v>
          </cell>
        </row>
        <row r="206">
          <cell r="A206">
            <v>1456788007</v>
          </cell>
          <cell r="B206" t="str">
            <v>Quicktrip</v>
          </cell>
        </row>
        <row r="207">
          <cell r="A207">
            <v>1462566008</v>
          </cell>
          <cell r="B207" t="str">
            <v>Waffle House Corporate</v>
          </cell>
        </row>
        <row r="208">
          <cell r="A208">
            <v>1463921003</v>
          </cell>
          <cell r="B208" t="str">
            <v>Waffle House Corporate</v>
          </cell>
        </row>
        <row r="209">
          <cell r="A209">
            <v>1495734007</v>
          </cell>
          <cell r="B209" t="str">
            <v>Waffle House Corporate</v>
          </cell>
        </row>
        <row r="210">
          <cell r="A210">
            <v>1508869002</v>
          </cell>
          <cell r="B210" t="str">
            <v>YUM Corporate</v>
          </cell>
        </row>
        <row r="211">
          <cell r="A211">
            <v>1517977008</v>
          </cell>
          <cell r="B211" t="str">
            <v>YUM Corporate</v>
          </cell>
        </row>
        <row r="212">
          <cell r="A212">
            <v>1535619009</v>
          </cell>
          <cell r="B212" t="str">
            <v>YUM Franchise</v>
          </cell>
        </row>
        <row r="213">
          <cell r="A213">
            <v>1536835007</v>
          </cell>
          <cell r="B213" t="str">
            <v>Wendys Corporate</v>
          </cell>
        </row>
        <row r="214">
          <cell r="A214">
            <v>1552720010</v>
          </cell>
          <cell r="B214" t="str">
            <v>YUM Franchise</v>
          </cell>
        </row>
        <row r="215">
          <cell r="A215">
            <v>1557502003</v>
          </cell>
          <cell r="B215" t="str">
            <v>YUM Franchise</v>
          </cell>
        </row>
        <row r="216">
          <cell r="A216">
            <v>1566730006</v>
          </cell>
          <cell r="B216" t="str">
            <v>YUM Franchise</v>
          </cell>
        </row>
        <row r="217">
          <cell r="A217">
            <v>1573720001</v>
          </cell>
          <cell r="B217" t="str">
            <v>YUM Corporate</v>
          </cell>
        </row>
        <row r="218">
          <cell r="A218">
            <v>1577906007</v>
          </cell>
          <cell r="B218" t="str">
            <v>Burger King Franchise</v>
          </cell>
        </row>
        <row r="219">
          <cell r="A219">
            <v>1578886013</v>
          </cell>
          <cell r="B219" t="str">
            <v>YUM Franchise</v>
          </cell>
        </row>
        <row r="220">
          <cell r="A220">
            <v>1585230021</v>
          </cell>
          <cell r="B220" t="str">
            <v>Quicktrip</v>
          </cell>
        </row>
        <row r="221">
          <cell r="A221">
            <v>1599104007</v>
          </cell>
          <cell r="B221" t="str">
            <v>Waffle House Corporate</v>
          </cell>
        </row>
        <row r="222">
          <cell r="A222">
            <v>1609562004</v>
          </cell>
          <cell r="B222" t="str">
            <v>YUM Franchise</v>
          </cell>
        </row>
        <row r="223">
          <cell r="A223">
            <v>1611454008</v>
          </cell>
          <cell r="B223" t="str">
            <v>Waffle House Franchise</v>
          </cell>
        </row>
        <row r="224">
          <cell r="A224">
            <v>1619830000</v>
          </cell>
          <cell r="B224" t="str">
            <v>Waffle House Corporate</v>
          </cell>
        </row>
        <row r="225">
          <cell r="A225">
            <v>1626857002</v>
          </cell>
          <cell r="B225" t="str">
            <v>Burger King Franchise</v>
          </cell>
        </row>
        <row r="226">
          <cell r="A226">
            <v>1637202031</v>
          </cell>
          <cell r="B226" t="str">
            <v>Wendys Franchise</v>
          </cell>
        </row>
        <row r="227">
          <cell r="A227">
            <v>1637804008</v>
          </cell>
          <cell r="B227" t="str">
            <v>Burger King Franchise</v>
          </cell>
        </row>
        <row r="228">
          <cell r="A228">
            <v>1655614002</v>
          </cell>
          <cell r="B228" t="str">
            <v>YUM Franchise</v>
          </cell>
        </row>
        <row r="229">
          <cell r="A229">
            <v>1659663001</v>
          </cell>
          <cell r="B229" t="str">
            <v>Wendys Franchise</v>
          </cell>
        </row>
        <row r="230">
          <cell r="A230">
            <v>1675443009</v>
          </cell>
          <cell r="B230" t="str">
            <v>Wendys Franchise</v>
          </cell>
        </row>
        <row r="231">
          <cell r="A231">
            <v>1679956007</v>
          </cell>
          <cell r="B231" t="str">
            <v>YUM Corporate</v>
          </cell>
        </row>
        <row r="232">
          <cell r="A232">
            <v>1683554011</v>
          </cell>
          <cell r="B232" t="str">
            <v>Wendys Corporate</v>
          </cell>
        </row>
        <row r="233">
          <cell r="A233">
            <v>1687215006</v>
          </cell>
          <cell r="B233" t="str">
            <v>Quicktrip</v>
          </cell>
        </row>
        <row r="234">
          <cell r="A234">
            <v>1695864022</v>
          </cell>
          <cell r="B234" t="str">
            <v>YUM Franchise</v>
          </cell>
        </row>
        <row r="235">
          <cell r="A235">
            <v>1712849003</v>
          </cell>
          <cell r="B235" t="str">
            <v>Waffle House Corporate</v>
          </cell>
        </row>
        <row r="236">
          <cell r="A236">
            <v>1724693011</v>
          </cell>
          <cell r="B236" t="str">
            <v>YUM Franchise</v>
          </cell>
        </row>
        <row r="237">
          <cell r="A237">
            <v>1725671000</v>
          </cell>
          <cell r="B237" t="str">
            <v>Burger King Franchise</v>
          </cell>
        </row>
        <row r="238">
          <cell r="A238">
            <v>1731596009</v>
          </cell>
          <cell r="B238" t="str">
            <v>YUM Franchise</v>
          </cell>
        </row>
        <row r="239">
          <cell r="A239">
            <v>1732828000</v>
          </cell>
          <cell r="B239" t="str">
            <v>Waffle House Corporate</v>
          </cell>
        </row>
        <row r="240">
          <cell r="A240">
            <v>1737432013</v>
          </cell>
          <cell r="B240" t="str">
            <v>YUM Corporate</v>
          </cell>
        </row>
        <row r="241">
          <cell r="A241">
            <v>1751774009</v>
          </cell>
          <cell r="B241" t="str">
            <v>Quicktrip</v>
          </cell>
        </row>
        <row r="242">
          <cell r="A242">
            <v>1770948001</v>
          </cell>
          <cell r="B242" t="str">
            <v>YUM Corporate</v>
          </cell>
        </row>
        <row r="243">
          <cell r="A243">
            <v>1774869001</v>
          </cell>
          <cell r="B243" t="str">
            <v>Burger King Franchise</v>
          </cell>
        </row>
        <row r="244">
          <cell r="A244">
            <v>1788215002</v>
          </cell>
          <cell r="B244" t="str">
            <v>YUM Franchise</v>
          </cell>
        </row>
        <row r="245">
          <cell r="A245">
            <v>1789571018</v>
          </cell>
          <cell r="B245" t="str">
            <v>Wendys Franchise</v>
          </cell>
        </row>
        <row r="246">
          <cell r="A246">
            <v>1803017031</v>
          </cell>
          <cell r="B246" t="str">
            <v>YUM Corporate</v>
          </cell>
        </row>
        <row r="247">
          <cell r="A247">
            <v>1803189014</v>
          </cell>
          <cell r="B247" t="str">
            <v>YUM Franchise</v>
          </cell>
        </row>
        <row r="248">
          <cell r="A248">
            <v>1804547010</v>
          </cell>
          <cell r="B248" t="str">
            <v>Burger King Franchise</v>
          </cell>
        </row>
        <row r="249">
          <cell r="A249">
            <v>1821550011</v>
          </cell>
          <cell r="B249" t="str">
            <v>Burger King Franchise</v>
          </cell>
        </row>
        <row r="250">
          <cell r="A250">
            <v>1826804023</v>
          </cell>
          <cell r="B250" t="str">
            <v>YUM Franchise</v>
          </cell>
        </row>
        <row r="251">
          <cell r="A251">
            <v>1834781002</v>
          </cell>
          <cell r="B251" t="str">
            <v>Waffle House Corporate</v>
          </cell>
        </row>
        <row r="252">
          <cell r="A252">
            <v>1837578007</v>
          </cell>
          <cell r="B252" t="str">
            <v>Waffle House Corporate</v>
          </cell>
        </row>
        <row r="253">
          <cell r="A253">
            <v>1847956004</v>
          </cell>
          <cell r="B253" t="str">
            <v>YUM Franchise</v>
          </cell>
        </row>
        <row r="254">
          <cell r="A254">
            <v>1880913003</v>
          </cell>
          <cell r="B254" t="str">
            <v>Waffle House Corporate</v>
          </cell>
        </row>
        <row r="255">
          <cell r="A255">
            <v>1887840012</v>
          </cell>
          <cell r="B255" t="str">
            <v>YUM Franchise</v>
          </cell>
        </row>
        <row r="256">
          <cell r="A256">
            <v>1887927005</v>
          </cell>
          <cell r="B256" t="str">
            <v>Waffle House Corporate</v>
          </cell>
        </row>
        <row r="257">
          <cell r="A257">
            <v>1892903008</v>
          </cell>
          <cell r="B257" t="str">
            <v>Waffle House Corporate</v>
          </cell>
        </row>
        <row r="258">
          <cell r="A258">
            <v>1894734010</v>
          </cell>
          <cell r="B258" t="str">
            <v>YUM Franchise</v>
          </cell>
        </row>
        <row r="259">
          <cell r="A259">
            <v>1898851003</v>
          </cell>
          <cell r="B259" t="str">
            <v>Waffle House Corporate</v>
          </cell>
        </row>
        <row r="260">
          <cell r="A260">
            <v>1899596010</v>
          </cell>
          <cell r="B260" t="str">
            <v>YUM Franchise</v>
          </cell>
        </row>
        <row r="261">
          <cell r="A261">
            <v>1902641017</v>
          </cell>
          <cell r="B261" t="str">
            <v>Waffle House Corporate</v>
          </cell>
        </row>
        <row r="262">
          <cell r="A262">
            <v>1903966004</v>
          </cell>
          <cell r="B262" t="str">
            <v>Waffle House Corporate</v>
          </cell>
        </row>
        <row r="263">
          <cell r="A263">
            <v>1904637002</v>
          </cell>
          <cell r="B263" t="str">
            <v>Burger King Franchise</v>
          </cell>
        </row>
        <row r="264">
          <cell r="A264">
            <v>1925637002</v>
          </cell>
          <cell r="B264" t="str">
            <v>Burger King Franchise</v>
          </cell>
        </row>
        <row r="265">
          <cell r="A265">
            <v>1928788006</v>
          </cell>
          <cell r="B265" t="str">
            <v>Waffle House Corporate</v>
          </cell>
        </row>
        <row r="266">
          <cell r="A266">
            <v>1940851017</v>
          </cell>
          <cell r="B266" t="str">
            <v>Burger King Franchise</v>
          </cell>
        </row>
        <row r="267">
          <cell r="A267">
            <v>1942632001</v>
          </cell>
          <cell r="B267" t="str">
            <v>YUM Franchise</v>
          </cell>
        </row>
        <row r="268">
          <cell r="A268">
            <v>1948841004</v>
          </cell>
          <cell r="B268" t="str">
            <v>Wendys Corporate</v>
          </cell>
        </row>
        <row r="269">
          <cell r="A269">
            <v>1953084002</v>
          </cell>
          <cell r="B269" t="str">
            <v>Waffle House Franchise</v>
          </cell>
        </row>
        <row r="270">
          <cell r="A270">
            <v>1955807012</v>
          </cell>
          <cell r="B270" t="str">
            <v>YUM Franchise</v>
          </cell>
        </row>
        <row r="271">
          <cell r="A271">
            <v>1957683001</v>
          </cell>
          <cell r="B271" t="str">
            <v>Wendys Franchise</v>
          </cell>
        </row>
        <row r="272">
          <cell r="A272">
            <v>1963893068</v>
          </cell>
          <cell r="B272" t="str">
            <v>Burger King Franchise</v>
          </cell>
        </row>
        <row r="273">
          <cell r="A273">
            <v>1971857003</v>
          </cell>
          <cell r="B273" t="str">
            <v>Quicktrip</v>
          </cell>
        </row>
        <row r="274">
          <cell r="A274">
            <v>1976807003</v>
          </cell>
          <cell r="B274" t="str">
            <v>YUM Corporate</v>
          </cell>
        </row>
        <row r="275">
          <cell r="A275">
            <v>1997630002</v>
          </cell>
          <cell r="B275" t="str">
            <v>YUM Franchise</v>
          </cell>
        </row>
        <row r="276">
          <cell r="A276">
            <v>2017156000</v>
          </cell>
          <cell r="B276" t="str">
            <v>YUM Corporate</v>
          </cell>
        </row>
        <row r="277">
          <cell r="A277">
            <v>2055731016</v>
          </cell>
          <cell r="B277" t="str">
            <v>Waffle House Franchise</v>
          </cell>
        </row>
        <row r="278">
          <cell r="A278">
            <v>2076731007</v>
          </cell>
          <cell r="B278" t="str">
            <v>Wendys Franchise</v>
          </cell>
        </row>
        <row r="279">
          <cell r="A279">
            <v>2077859004</v>
          </cell>
          <cell r="B279" t="str">
            <v>Wendys Franchise</v>
          </cell>
        </row>
        <row r="280">
          <cell r="A280">
            <v>2128565008</v>
          </cell>
          <cell r="B280" t="str">
            <v>YUM Franchise</v>
          </cell>
        </row>
        <row r="281">
          <cell r="A281">
            <v>2136735014</v>
          </cell>
          <cell r="B281" t="str">
            <v>Burger King Franchise</v>
          </cell>
        </row>
        <row r="282">
          <cell r="A282">
            <v>2138789001</v>
          </cell>
          <cell r="B282" t="str">
            <v>YUM Corporate</v>
          </cell>
        </row>
        <row r="283">
          <cell r="A283">
            <v>2157735014</v>
          </cell>
          <cell r="B283" t="str">
            <v>Burger King Franchise</v>
          </cell>
        </row>
        <row r="284">
          <cell r="A284">
            <v>2173704000</v>
          </cell>
          <cell r="B284" t="str">
            <v>YUM Corporate</v>
          </cell>
        </row>
        <row r="285">
          <cell r="A285">
            <v>2176575001</v>
          </cell>
          <cell r="B285" t="str">
            <v>Waffle House Corporate</v>
          </cell>
        </row>
        <row r="286">
          <cell r="A286">
            <v>2178735005</v>
          </cell>
          <cell r="B286" t="str">
            <v>YUM Franchise</v>
          </cell>
        </row>
        <row r="287">
          <cell r="A287">
            <v>2184777019</v>
          </cell>
          <cell r="B287" t="str">
            <v>Wendys Franchise</v>
          </cell>
        </row>
        <row r="288">
          <cell r="A288">
            <v>2203953013</v>
          </cell>
          <cell r="B288" t="str">
            <v>Burger King Corporate</v>
          </cell>
        </row>
        <row r="289">
          <cell r="A289">
            <v>2210568006</v>
          </cell>
          <cell r="B289" t="str">
            <v>Waffle House Corporate</v>
          </cell>
        </row>
        <row r="290">
          <cell r="A290">
            <v>2211994000</v>
          </cell>
          <cell r="B290" t="str">
            <v>Waffle House Corporate</v>
          </cell>
        </row>
        <row r="291">
          <cell r="A291">
            <v>2229571002</v>
          </cell>
          <cell r="B291" t="str">
            <v>Waffle House Corporate</v>
          </cell>
        </row>
        <row r="292">
          <cell r="A292">
            <v>2248549002</v>
          </cell>
          <cell r="B292" t="str">
            <v>YUM Corporate</v>
          </cell>
        </row>
        <row r="293">
          <cell r="A293">
            <v>2257928011</v>
          </cell>
          <cell r="B293" t="str">
            <v>Quicktrip</v>
          </cell>
        </row>
        <row r="294">
          <cell r="A294">
            <v>2266950003</v>
          </cell>
          <cell r="B294" t="str">
            <v>YUM Corporate</v>
          </cell>
        </row>
        <row r="295">
          <cell r="A295">
            <v>2268982012</v>
          </cell>
          <cell r="B295" t="str">
            <v>Wendys Franchise</v>
          </cell>
        </row>
        <row r="296">
          <cell r="A296">
            <v>2269683027</v>
          </cell>
          <cell r="B296" t="str">
            <v>YUM Franchise</v>
          </cell>
        </row>
        <row r="297">
          <cell r="A297">
            <v>2273977014</v>
          </cell>
          <cell r="B297" t="str">
            <v>Wendys Franchise</v>
          </cell>
        </row>
        <row r="298">
          <cell r="A298">
            <v>2278674009</v>
          </cell>
          <cell r="B298" t="str">
            <v>YUM Franchise</v>
          </cell>
        </row>
        <row r="299">
          <cell r="A299">
            <v>2291212007</v>
          </cell>
          <cell r="B299" t="str">
            <v>Waffle House Corporate</v>
          </cell>
        </row>
        <row r="300">
          <cell r="A300">
            <v>2297838005</v>
          </cell>
          <cell r="B300" t="str">
            <v>YUM Corporate</v>
          </cell>
        </row>
        <row r="301">
          <cell r="A301">
            <v>2298904008</v>
          </cell>
          <cell r="B301" t="str">
            <v>YUM Corporate</v>
          </cell>
        </row>
        <row r="302">
          <cell r="A302">
            <v>2314784008</v>
          </cell>
          <cell r="B302" t="str">
            <v>YUM Franchise</v>
          </cell>
        </row>
        <row r="303">
          <cell r="A303">
            <v>2316455000</v>
          </cell>
          <cell r="B303" t="str">
            <v>Wendys Corporate</v>
          </cell>
        </row>
        <row r="304">
          <cell r="A304">
            <v>2321931008</v>
          </cell>
          <cell r="B304" t="str">
            <v>Burger King Franchise</v>
          </cell>
        </row>
        <row r="305">
          <cell r="A305">
            <v>2342931008</v>
          </cell>
          <cell r="B305" t="str">
            <v>YUM Corporate</v>
          </cell>
        </row>
        <row r="306">
          <cell r="A306">
            <v>2350719016</v>
          </cell>
          <cell r="B306" t="str">
            <v>Wendys Franchise</v>
          </cell>
        </row>
        <row r="307">
          <cell r="A307">
            <v>2354779009</v>
          </cell>
          <cell r="B307" t="str">
            <v>Burger King Corporate</v>
          </cell>
        </row>
        <row r="308">
          <cell r="A308">
            <v>2384931008</v>
          </cell>
          <cell r="B308" t="str">
            <v>YUM Franchise</v>
          </cell>
        </row>
        <row r="309">
          <cell r="A309">
            <v>2400566012</v>
          </cell>
          <cell r="B309" t="str">
            <v>YUM Corporate</v>
          </cell>
        </row>
        <row r="310">
          <cell r="A310">
            <v>2407638002</v>
          </cell>
          <cell r="B310" t="str">
            <v>Wendys Franchise</v>
          </cell>
        </row>
        <row r="311">
          <cell r="A311">
            <v>2415698003</v>
          </cell>
          <cell r="B311" t="str">
            <v>Wendys Corporate</v>
          </cell>
        </row>
        <row r="312">
          <cell r="A312">
            <v>2427581004</v>
          </cell>
          <cell r="B312" t="str">
            <v>YUM Corporate</v>
          </cell>
        </row>
        <row r="313">
          <cell r="A313">
            <v>2443913006</v>
          </cell>
          <cell r="B313" t="str">
            <v>Waffle House Franchise</v>
          </cell>
        </row>
        <row r="314">
          <cell r="A314">
            <v>2450802009</v>
          </cell>
          <cell r="B314" t="str">
            <v>Waffle House Corporate</v>
          </cell>
        </row>
        <row r="315">
          <cell r="A315">
            <v>2467787008</v>
          </cell>
          <cell r="B315" t="str">
            <v>Wendys Franchise</v>
          </cell>
        </row>
        <row r="316">
          <cell r="A316">
            <v>2470838005</v>
          </cell>
          <cell r="B316" t="str">
            <v>Waffle House Corporate</v>
          </cell>
        </row>
        <row r="317">
          <cell r="A317">
            <v>2475731001</v>
          </cell>
          <cell r="B317" t="str">
            <v>YUM Franchise</v>
          </cell>
        </row>
        <row r="318">
          <cell r="A318">
            <v>2480865005</v>
          </cell>
          <cell r="B318" t="str">
            <v>Waffle House Corporate</v>
          </cell>
        </row>
        <row r="319">
          <cell r="A319">
            <v>2487380014</v>
          </cell>
          <cell r="B319" t="str">
            <v>Waffle House Corporate</v>
          </cell>
        </row>
        <row r="320">
          <cell r="A320">
            <v>2488885009</v>
          </cell>
          <cell r="B320" t="str">
            <v>YUM Corporate</v>
          </cell>
        </row>
        <row r="321">
          <cell r="A321">
            <v>2496558002</v>
          </cell>
          <cell r="B321" t="str">
            <v>Waffle House Franchise</v>
          </cell>
        </row>
        <row r="322">
          <cell r="A322">
            <v>2507954003</v>
          </cell>
          <cell r="B322" t="str">
            <v>YUM Corporate</v>
          </cell>
        </row>
        <row r="323">
          <cell r="A323">
            <v>2515780008</v>
          </cell>
          <cell r="B323" t="str">
            <v>Waffle House Corporate</v>
          </cell>
        </row>
        <row r="324">
          <cell r="A324">
            <v>2520627009</v>
          </cell>
          <cell r="B324" t="str">
            <v>Burger King Franchise</v>
          </cell>
        </row>
        <row r="325">
          <cell r="A325">
            <v>2525836008</v>
          </cell>
          <cell r="B325" t="str">
            <v>Quicktrip</v>
          </cell>
        </row>
        <row r="326">
          <cell r="A326">
            <v>2526616000</v>
          </cell>
          <cell r="B326" t="str">
            <v>Waffle House Corporate</v>
          </cell>
        </row>
        <row r="327">
          <cell r="A327">
            <v>2538558004</v>
          </cell>
          <cell r="B327" t="str">
            <v>Waffle House Franchise</v>
          </cell>
        </row>
        <row r="328">
          <cell r="A328">
            <v>2538793003</v>
          </cell>
          <cell r="B328" t="str">
            <v>Quicktrip</v>
          </cell>
        </row>
        <row r="329">
          <cell r="A329">
            <v>2571581007</v>
          </cell>
          <cell r="B329" t="str">
            <v>Waffle House Corporate</v>
          </cell>
        </row>
        <row r="330">
          <cell r="A330">
            <v>2579368006</v>
          </cell>
          <cell r="B330" t="str">
            <v>YUM Corporate</v>
          </cell>
        </row>
        <row r="331">
          <cell r="A331">
            <v>2586187002</v>
          </cell>
          <cell r="B331" t="str">
            <v>Waffle House Corporate</v>
          </cell>
        </row>
        <row r="332">
          <cell r="A332">
            <v>2593787003</v>
          </cell>
          <cell r="B332" t="str">
            <v>YUM Franchise</v>
          </cell>
        </row>
        <row r="333">
          <cell r="A333">
            <v>2597782004</v>
          </cell>
          <cell r="B333" t="str">
            <v>Quicktrip</v>
          </cell>
        </row>
        <row r="334">
          <cell r="A334">
            <v>2602963004</v>
          </cell>
          <cell r="B334" t="str">
            <v>Waffle House Corporate</v>
          </cell>
        </row>
        <row r="335">
          <cell r="A335">
            <v>2603829001</v>
          </cell>
          <cell r="B335" t="str">
            <v>Burger King Franchise</v>
          </cell>
        </row>
        <row r="336">
          <cell r="A336">
            <v>2606904001</v>
          </cell>
          <cell r="B336" t="str">
            <v>YUM Corporate</v>
          </cell>
        </row>
        <row r="337">
          <cell r="A337">
            <v>2614687019</v>
          </cell>
          <cell r="B337" t="str">
            <v>YUM Franchise</v>
          </cell>
        </row>
        <row r="338">
          <cell r="A338">
            <v>2619150008</v>
          </cell>
          <cell r="B338" t="str">
            <v>YUM Corporate</v>
          </cell>
        </row>
        <row r="339">
          <cell r="A339">
            <v>2625107004</v>
          </cell>
          <cell r="B339" t="str">
            <v>Waffle House Corporate</v>
          </cell>
        </row>
        <row r="340">
          <cell r="A340">
            <v>2637920008</v>
          </cell>
          <cell r="B340" t="str">
            <v>Wendys Corporate</v>
          </cell>
        </row>
        <row r="341">
          <cell r="A341">
            <v>2651896009</v>
          </cell>
          <cell r="B341" t="str">
            <v>Wendys Corporate</v>
          </cell>
        </row>
        <row r="342">
          <cell r="A342">
            <v>2658920008</v>
          </cell>
          <cell r="B342" t="str">
            <v>YUM Corporate</v>
          </cell>
        </row>
        <row r="343">
          <cell r="A343">
            <v>2662841001</v>
          </cell>
          <cell r="B343" t="str">
            <v>Burger King Franchise</v>
          </cell>
        </row>
        <row r="344">
          <cell r="A344">
            <v>2663334005</v>
          </cell>
          <cell r="B344" t="str">
            <v>Quicktrip</v>
          </cell>
        </row>
        <row r="345">
          <cell r="A345">
            <v>2665739008</v>
          </cell>
          <cell r="B345" t="str">
            <v>Waffle House Corporate</v>
          </cell>
        </row>
        <row r="346">
          <cell r="A346">
            <v>2667832011</v>
          </cell>
          <cell r="B346" t="str">
            <v>Wendys Corporate</v>
          </cell>
        </row>
        <row r="347">
          <cell r="A347">
            <v>2694552006</v>
          </cell>
          <cell r="B347" t="str">
            <v>Waffle House Franchise</v>
          </cell>
        </row>
        <row r="348">
          <cell r="A348">
            <v>2696910006</v>
          </cell>
          <cell r="B348" t="str">
            <v>YUM Franchise</v>
          </cell>
        </row>
        <row r="349">
          <cell r="A349">
            <v>2707640008</v>
          </cell>
          <cell r="B349" t="str">
            <v>Wendys Corporate</v>
          </cell>
        </row>
        <row r="350">
          <cell r="A350">
            <v>2707739000</v>
          </cell>
          <cell r="B350" t="str">
            <v>Waffle House Corporate</v>
          </cell>
        </row>
        <row r="351">
          <cell r="A351">
            <v>2715495008</v>
          </cell>
          <cell r="B351" t="str">
            <v>Quicktrip</v>
          </cell>
        </row>
        <row r="352">
          <cell r="A352">
            <v>2721920003</v>
          </cell>
          <cell r="B352" t="str">
            <v>Waffle House Franchise</v>
          </cell>
        </row>
        <row r="353">
          <cell r="A353">
            <v>2725566005</v>
          </cell>
          <cell r="B353" t="str">
            <v>Burger King Franchise</v>
          </cell>
        </row>
        <row r="354">
          <cell r="A354">
            <v>2732899028</v>
          </cell>
          <cell r="B354" t="str">
            <v>Burger King Corporate</v>
          </cell>
        </row>
        <row r="355">
          <cell r="A355">
            <v>2734961009</v>
          </cell>
          <cell r="B355" t="str">
            <v>Wendys Franchise</v>
          </cell>
        </row>
        <row r="356">
          <cell r="A356">
            <v>2759071006</v>
          </cell>
          <cell r="B356" t="str">
            <v>Wendys Franchise</v>
          </cell>
        </row>
        <row r="357">
          <cell r="A357">
            <v>2765735011</v>
          </cell>
          <cell r="B357" t="str">
            <v>YUM Franchise</v>
          </cell>
        </row>
        <row r="358">
          <cell r="A358">
            <v>2774620005</v>
          </cell>
          <cell r="B358" t="str">
            <v>Waffle House Corporate</v>
          </cell>
        </row>
        <row r="359">
          <cell r="A359">
            <v>2792840005</v>
          </cell>
          <cell r="B359" t="str">
            <v>YUM Corporate</v>
          </cell>
        </row>
        <row r="360">
          <cell r="A360">
            <v>2812739005</v>
          </cell>
          <cell r="B360" t="str">
            <v>Burger King Franchise</v>
          </cell>
        </row>
        <row r="361">
          <cell r="A361">
            <v>2813840034</v>
          </cell>
          <cell r="B361" t="str">
            <v>YUM Franchise</v>
          </cell>
        </row>
        <row r="362">
          <cell r="A362">
            <v>2820667018</v>
          </cell>
          <cell r="B362" t="str">
            <v>YUM Franchise</v>
          </cell>
        </row>
        <row r="363">
          <cell r="A363">
            <v>2825629009</v>
          </cell>
          <cell r="B363" t="str">
            <v>YUM Franchise</v>
          </cell>
        </row>
        <row r="364">
          <cell r="A364">
            <v>2833296005</v>
          </cell>
          <cell r="B364" t="str">
            <v>YUM Franchise</v>
          </cell>
        </row>
        <row r="365">
          <cell r="A365">
            <v>2838867013</v>
          </cell>
          <cell r="B365" t="str">
            <v>YUM Franchise</v>
          </cell>
        </row>
        <row r="366">
          <cell r="A366">
            <v>2845434042</v>
          </cell>
          <cell r="B366" t="str">
            <v>YUM Franchise</v>
          </cell>
        </row>
        <row r="367">
          <cell r="A367">
            <v>2851780019</v>
          </cell>
          <cell r="B367" t="str">
            <v>YUM Corporate</v>
          </cell>
        </row>
        <row r="368">
          <cell r="A368">
            <v>2852316004</v>
          </cell>
          <cell r="B368" t="str">
            <v>Wendys Franchise</v>
          </cell>
        </row>
        <row r="369">
          <cell r="A369">
            <v>2852551003</v>
          </cell>
          <cell r="B369" t="str">
            <v>Waffle House Corporate</v>
          </cell>
        </row>
        <row r="370">
          <cell r="A370">
            <v>2863782005</v>
          </cell>
          <cell r="B370" t="str">
            <v>YUM Franchise</v>
          </cell>
        </row>
        <row r="371">
          <cell r="A371">
            <v>2872866005</v>
          </cell>
          <cell r="B371" t="str">
            <v>Burger King Franchise</v>
          </cell>
        </row>
        <row r="372">
          <cell r="A372">
            <v>2881786010</v>
          </cell>
          <cell r="B372" t="str">
            <v>YUM Corporate</v>
          </cell>
        </row>
        <row r="373">
          <cell r="A373">
            <v>2887556016</v>
          </cell>
          <cell r="B373" t="str">
            <v>YUM Franchise</v>
          </cell>
        </row>
        <row r="374">
          <cell r="A374">
            <v>2897840007</v>
          </cell>
          <cell r="B374" t="str">
            <v>Wendys Franchise</v>
          </cell>
        </row>
        <row r="375">
          <cell r="A375">
            <v>2909968003</v>
          </cell>
          <cell r="B375" t="str">
            <v>Waffle House Corporate</v>
          </cell>
        </row>
        <row r="376">
          <cell r="A376">
            <v>2914780002</v>
          </cell>
          <cell r="B376" t="str">
            <v>YUM Corporate</v>
          </cell>
        </row>
        <row r="377">
          <cell r="A377">
            <v>2920568012</v>
          </cell>
          <cell r="B377" t="str">
            <v>YUM Franchise</v>
          </cell>
        </row>
        <row r="378">
          <cell r="A378">
            <v>2944208013</v>
          </cell>
          <cell r="B378" t="str">
            <v>Wendys Franchise</v>
          </cell>
        </row>
        <row r="379">
          <cell r="A379">
            <v>2947923008</v>
          </cell>
          <cell r="B379" t="str">
            <v>Waffle House Corporate</v>
          </cell>
        </row>
        <row r="380">
          <cell r="A380">
            <v>2950562019</v>
          </cell>
          <cell r="B380" t="str">
            <v>Wendys Franchise</v>
          </cell>
        </row>
        <row r="381">
          <cell r="A381">
            <v>2950929023</v>
          </cell>
          <cell r="B381" t="str">
            <v>YUM Franchise</v>
          </cell>
        </row>
        <row r="382">
          <cell r="A382">
            <v>2950929032</v>
          </cell>
          <cell r="B382" t="str">
            <v>YUM Franchise</v>
          </cell>
        </row>
        <row r="383">
          <cell r="A383">
            <v>2979731007</v>
          </cell>
          <cell r="B383" t="str">
            <v>YUM Corporate</v>
          </cell>
        </row>
        <row r="384">
          <cell r="A384">
            <v>2988358007</v>
          </cell>
          <cell r="B384" t="str">
            <v>Waffle House Corporate</v>
          </cell>
        </row>
        <row r="385">
          <cell r="A385">
            <v>2991143010</v>
          </cell>
          <cell r="B385" t="str">
            <v>Wendys Franchise</v>
          </cell>
        </row>
        <row r="386">
          <cell r="A386">
            <v>2991952000</v>
          </cell>
          <cell r="B386" t="str">
            <v>Burger King Corporate</v>
          </cell>
        </row>
        <row r="387">
          <cell r="A387">
            <v>2999551005</v>
          </cell>
          <cell r="B387" t="str">
            <v>YUM Franchise</v>
          </cell>
        </row>
        <row r="388">
          <cell r="A388">
            <v>3000731012</v>
          </cell>
          <cell r="B388" t="str">
            <v>YUM Franchise</v>
          </cell>
        </row>
        <row r="389">
          <cell r="A389">
            <v>3005620005</v>
          </cell>
          <cell r="B389" t="str">
            <v>Waffle House Corporate</v>
          </cell>
        </row>
        <row r="390">
          <cell r="A390">
            <v>3006919001</v>
          </cell>
          <cell r="B390" t="str">
            <v>YUM Franchise</v>
          </cell>
        </row>
        <row r="391">
          <cell r="A391">
            <v>3012952012</v>
          </cell>
          <cell r="B391" t="str">
            <v>YUM Corporate</v>
          </cell>
        </row>
        <row r="392">
          <cell r="A392">
            <v>3018858004</v>
          </cell>
          <cell r="B392" t="str">
            <v>Waffle House Corporate</v>
          </cell>
        </row>
        <row r="393">
          <cell r="A393">
            <v>3026620014</v>
          </cell>
          <cell r="B393" t="str">
            <v>YUM Franchise</v>
          </cell>
        </row>
        <row r="394">
          <cell r="A394">
            <v>3064776006</v>
          </cell>
          <cell r="B394" t="str">
            <v>Waffle House Corporate</v>
          </cell>
        </row>
        <row r="395">
          <cell r="A395">
            <v>3075997002</v>
          </cell>
          <cell r="B395" t="str">
            <v>Burger King Franchise</v>
          </cell>
        </row>
        <row r="396">
          <cell r="A396">
            <v>3083740017</v>
          </cell>
          <cell r="B396" t="str">
            <v>YUM Corporate</v>
          </cell>
        </row>
        <row r="397">
          <cell r="A397">
            <v>3097666015</v>
          </cell>
          <cell r="B397" t="str">
            <v>Waffle House Franchise</v>
          </cell>
        </row>
        <row r="398">
          <cell r="A398">
            <v>3135880002</v>
          </cell>
          <cell r="B398" t="str">
            <v>YUM Corporate</v>
          </cell>
        </row>
        <row r="399">
          <cell r="A399">
            <v>3146638005</v>
          </cell>
          <cell r="B399" t="str">
            <v>Wendys Franchise</v>
          </cell>
        </row>
        <row r="400">
          <cell r="A400">
            <v>3150841001</v>
          </cell>
          <cell r="B400" t="str">
            <v>Waffle House Corporate</v>
          </cell>
        </row>
        <row r="401">
          <cell r="A401">
            <v>3150852004</v>
          </cell>
          <cell r="B401" t="str">
            <v>Waffle House Corporate</v>
          </cell>
        </row>
        <row r="402">
          <cell r="A402">
            <v>3152808004</v>
          </cell>
          <cell r="B402" t="str">
            <v>YUM Corporate</v>
          </cell>
        </row>
        <row r="403">
          <cell r="A403">
            <v>3153361000</v>
          </cell>
          <cell r="B403" t="str">
            <v>Wendys Franchise</v>
          </cell>
        </row>
        <row r="404">
          <cell r="A404">
            <v>3163814009</v>
          </cell>
          <cell r="B404" t="str">
            <v>Waffle House Corporate</v>
          </cell>
        </row>
        <row r="405">
          <cell r="A405">
            <v>3175677007</v>
          </cell>
          <cell r="B405" t="str">
            <v>Waffle House Corporate</v>
          </cell>
        </row>
        <row r="406">
          <cell r="A406">
            <v>3183854009</v>
          </cell>
          <cell r="B406" t="str">
            <v>YUM Corporate</v>
          </cell>
        </row>
        <row r="407">
          <cell r="A407">
            <v>3195483001</v>
          </cell>
          <cell r="B407" t="str">
            <v>Waffle House Corporate</v>
          </cell>
        </row>
        <row r="408">
          <cell r="A408">
            <v>3196677007</v>
          </cell>
          <cell r="B408" t="str">
            <v>YUM Corporate</v>
          </cell>
        </row>
        <row r="409">
          <cell r="A409">
            <v>3211532010</v>
          </cell>
          <cell r="B409" t="str">
            <v>Wendys Franchise</v>
          </cell>
        </row>
        <row r="410">
          <cell r="A410">
            <v>3227051008</v>
          </cell>
          <cell r="B410" t="str">
            <v>Burger King Franchise</v>
          </cell>
        </row>
        <row r="411">
          <cell r="A411">
            <v>3227648001</v>
          </cell>
          <cell r="B411" t="str">
            <v>Waffle House Corporate</v>
          </cell>
        </row>
        <row r="412">
          <cell r="A412">
            <v>3228284001</v>
          </cell>
          <cell r="B412" t="str">
            <v>Waffle House Corporate</v>
          </cell>
        </row>
        <row r="413">
          <cell r="A413">
            <v>3231655005</v>
          </cell>
          <cell r="B413" t="str">
            <v>Waffle House Corporate</v>
          </cell>
        </row>
        <row r="414">
          <cell r="A414">
            <v>3234841003</v>
          </cell>
          <cell r="B414" t="str">
            <v>YUM Corporate</v>
          </cell>
        </row>
        <row r="415">
          <cell r="A415">
            <v>3238912003</v>
          </cell>
          <cell r="B415" t="str">
            <v>Waffle House Franchise</v>
          </cell>
        </row>
        <row r="416">
          <cell r="A416">
            <v>3256664000</v>
          </cell>
          <cell r="B416" t="str">
            <v>YUM Franchise</v>
          </cell>
        </row>
        <row r="417">
          <cell r="A417">
            <v>3272239016</v>
          </cell>
          <cell r="B417" t="str">
            <v>Burger King Franchise</v>
          </cell>
        </row>
        <row r="418">
          <cell r="A418">
            <v>3273321004</v>
          </cell>
          <cell r="B418" t="str">
            <v>Burger King Franchise</v>
          </cell>
        </row>
        <row r="419">
          <cell r="A419">
            <v>3300976008</v>
          </cell>
          <cell r="B419" t="str">
            <v>Quicktrip</v>
          </cell>
        </row>
        <row r="420">
          <cell r="A420">
            <v>3307893002</v>
          </cell>
          <cell r="B420" t="str">
            <v>Wendys Franchise</v>
          </cell>
        </row>
        <row r="421">
          <cell r="A421">
            <v>3307936002</v>
          </cell>
          <cell r="B421" t="str">
            <v>YUM Corporate</v>
          </cell>
        </row>
        <row r="422">
          <cell r="A422">
            <v>3319857007</v>
          </cell>
          <cell r="B422" t="str">
            <v>Wendys Franchise</v>
          </cell>
        </row>
        <row r="423">
          <cell r="A423">
            <v>3345628018</v>
          </cell>
          <cell r="B423" t="str">
            <v>YUM Franchise</v>
          </cell>
        </row>
        <row r="424">
          <cell r="A424">
            <v>3358775008</v>
          </cell>
          <cell r="B424" t="str">
            <v>YUM Corporate</v>
          </cell>
        </row>
        <row r="425">
          <cell r="A425">
            <v>3359961008</v>
          </cell>
          <cell r="B425" t="str">
            <v>Waffle House Corporate</v>
          </cell>
        </row>
        <row r="426">
          <cell r="A426">
            <v>3400548006</v>
          </cell>
          <cell r="B426" t="str">
            <v>Wendys Franchise</v>
          </cell>
        </row>
        <row r="427">
          <cell r="A427">
            <v>3412911000</v>
          </cell>
          <cell r="B427" t="str">
            <v>Burger King Corporate</v>
          </cell>
        </row>
        <row r="428">
          <cell r="A428">
            <v>3413628013</v>
          </cell>
          <cell r="B428" t="str">
            <v>YUM Franchise</v>
          </cell>
        </row>
        <row r="429">
          <cell r="A429">
            <v>3422840009</v>
          </cell>
          <cell r="B429" t="str">
            <v>Waffle House Corporate</v>
          </cell>
        </row>
        <row r="430">
          <cell r="A430">
            <v>3424857002</v>
          </cell>
          <cell r="B430" t="str">
            <v>Quicktrip</v>
          </cell>
        </row>
        <row r="431">
          <cell r="A431">
            <v>3451598005</v>
          </cell>
          <cell r="B431" t="str">
            <v>YUM Corporate</v>
          </cell>
        </row>
        <row r="432">
          <cell r="A432">
            <v>3455629010</v>
          </cell>
          <cell r="B432" t="str">
            <v>YUM Franchise</v>
          </cell>
        </row>
        <row r="433">
          <cell r="A433">
            <v>3464566017</v>
          </cell>
          <cell r="B433" t="str">
            <v>Wendys Franchise</v>
          </cell>
        </row>
        <row r="434">
          <cell r="A434">
            <v>3466857002</v>
          </cell>
          <cell r="B434" t="str">
            <v>Waffle House Corporate</v>
          </cell>
        </row>
        <row r="435">
          <cell r="A435">
            <v>3470564001</v>
          </cell>
          <cell r="B435" t="str">
            <v>Burger King Franchise</v>
          </cell>
        </row>
        <row r="436">
          <cell r="A436">
            <v>3516963002</v>
          </cell>
          <cell r="B436" t="str">
            <v>Waffle House Corporate</v>
          </cell>
        </row>
        <row r="437">
          <cell r="A437">
            <v>3517911002</v>
          </cell>
          <cell r="B437" t="str">
            <v>Waffle House Corporate</v>
          </cell>
        </row>
        <row r="438">
          <cell r="A438">
            <v>3526739009</v>
          </cell>
          <cell r="B438" t="str">
            <v>Waffle House Corporate</v>
          </cell>
        </row>
        <row r="439">
          <cell r="A439">
            <v>3536555006</v>
          </cell>
          <cell r="B439" t="str">
            <v>Burger King Franchise</v>
          </cell>
        </row>
        <row r="440">
          <cell r="A440">
            <v>3588556006</v>
          </cell>
          <cell r="B440" t="str">
            <v>YUM Franchise</v>
          </cell>
        </row>
        <row r="441">
          <cell r="A441">
            <v>3597982005</v>
          </cell>
          <cell r="B441" t="str">
            <v>Wendys Franchise</v>
          </cell>
        </row>
        <row r="442">
          <cell r="A442">
            <v>3603784008</v>
          </cell>
          <cell r="B442" t="str">
            <v>Burger King Franchise</v>
          </cell>
        </row>
        <row r="443">
          <cell r="A443">
            <v>3611576001</v>
          </cell>
          <cell r="B443" t="str">
            <v>YUM Franchise</v>
          </cell>
        </row>
        <row r="444">
          <cell r="A444">
            <v>3631894000</v>
          </cell>
          <cell r="B444" t="str">
            <v>YUM Franchise</v>
          </cell>
        </row>
        <row r="445">
          <cell r="A445">
            <v>3632937004</v>
          </cell>
          <cell r="B445" t="str">
            <v>Quicktrip</v>
          </cell>
        </row>
        <row r="446">
          <cell r="A446">
            <v>3635071012</v>
          </cell>
          <cell r="B446" t="str">
            <v>YUM Corporate</v>
          </cell>
        </row>
        <row r="447">
          <cell r="A447">
            <v>3647801002</v>
          </cell>
          <cell r="B447" t="str">
            <v>Wendys Franchise</v>
          </cell>
        </row>
        <row r="448">
          <cell r="A448">
            <v>3669859002</v>
          </cell>
          <cell r="B448" t="str">
            <v>Waffle House Corporate</v>
          </cell>
        </row>
        <row r="449">
          <cell r="A449">
            <v>3675663003</v>
          </cell>
          <cell r="B449" t="str">
            <v>YUM Franchise</v>
          </cell>
        </row>
        <row r="450">
          <cell r="A450">
            <v>3677573002</v>
          </cell>
          <cell r="B450" t="str">
            <v>Burger King Franchise</v>
          </cell>
        </row>
        <row r="451">
          <cell r="A451">
            <v>3690980014</v>
          </cell>
          <cell r="B451" t="str">
            <v>Burger King Franchise</v>
          </cell>
        </row>
        <row r="452">
          <cell r="A452">
            <v>3707628003</v>
          </cell>
          <cell r="B452" t="str">
            <v>YUM Franchise</v>
          </cell>
        </row>
        <row r="453">
          <cell r="A453">
            <v>3707712000</v>
          </cell>
          <cell r="B453" t="str">
            <v>Burger King Corporate</v>
          </cell>
        </row>
        <row r="454">
          <cell r="A454">
            <v>3708756006</v>
          </cell>
          <cell r="B454" t="str">
            <v>Burger King Corporate</v>
          </cell>
        </row>
        <row r="455">
          <cell r="A455">
            <v>3721678014</v>
          </cell>
          <cell r="B455" t="str">
            <v>YUM Corporate</v>
          </cell>
        </row>
        <row r="456">
          <cell r="A456">
            <v>3725679008</v>
          </cell>
          <cell r="B456" t="str">
            <v>YUM Franchise</v>
          </cell>
        </row>
        <row r="457">
          <cell r="A457">
            <v>3729538017</v>
          </cell>
          <cell r="B457" t="str">
            <v>Burger King Franchise</v>
          </cell>
        </row>
        <row r="458">
          <cell r="A458">
            <v>3765954008</v>
          </cell>
          <cell r="B458" t="str">
            <v>YUM Franchise</v>
          </cell>
        </row>
        <row r="459">
          <cell r="A459">
            <v>3774675010</v>
          </cell>
          <cell r="B459" t="str">
            <v>YUM Franchise</v>
          </cell>
        </row>
        <row r="460">
          <cell r="A460">
            <v>3783782000</v>
          </cell>
          <cell r="B460" t="str">
            <v>YUM Corporate</v>
          </cell>
        </row>
        <row r="461">
          <cell r="A461">
            <v>3786743005</v>
          </cell>
          <cell r="B461" t="str">
            <v>YUM Corporate</v>
          </cell>
        </row>
        <row r="462">
          <cell r="A462">
            <v>3820894016</v>
          </cell>
          <cell r="B462" t="str">
            <v>Wendys Corporate</v>
          </cell>
        </row>
        <row r="463">
          <cell r="A463">
            <v>3826678016</v>
          </cell>
          <cell r="B463" t="str">
            <v>Wendys Franchise</v>
          </cell>
        </row>
        <row r="464">
          <cell r="A464">
            <v>3853975017</v>
          </cell>
          <cell r="B464" t="str">
            <v>Wendys Corporate</v>
          </cell>
        </row>
        <row r="465">
          <cell r="A465">
            <v>3881558008</v>
          </cell>
          <cell r="B465" t="str">
            <v>Burger King Franchise</v>
          </cell>
        </row>
        <row r="466">
          <cell r="A466">
            <v>3900914000</v>
          </cell>
          <cell r="B466" t="str">
            <v>YUM Corporate</v>
          </cell>
        </row>
        <row r="467">
          <cell r="A467">
            <v>3903549014</v>
          </cell>
          <cell r="B467" t="str">
            <v>YUM Franchise</v>
          </cell>
        </row>
        <row r="468">
          <cell r="A468">
            <v>3912635005</v>
          </cell>
          <cell r="B468" t="str">
            <v>Wendys Franchise</v>
          </cell>
        </row>
        <row r="469">
          <cell r="A469">
            <v>3916756005</v>
          </cell>
          <cell r="B469" t="str">
            <v>YUM Franchise</v>
          </cell>
        </row>
        <row r="470">
          <cell r="A470">
            <v>3948841006</v>
          </cell>
          <cell r="B470" t="str">
            <v>YUM Franchise</v>
          </cell>
        </row>
        <row r="471">
          <cell r="A471">
            <v>3951156007</v>
          </cell>
          <cell r="B471" t="str">
            <v>Wendys Franchise</v>
          </cell>
        </row>
        <row r="472">
          <cell r="A472">
            <v>3964865006</v>
          </cell>
          <cell r="B472" t="str">
            <v>Wendys Franchise</v>
          </cell>
        </row>
        <row r="473">
          <cell r="A473">
            <v>3972920016</v>
          </cell>
          <cell r="B473" t="str">
            <v>Wendys Franchise</v>
          </cell>
        </row>
        <row r="474">
          <cell r="A474">
            <v>3976849003</v>
          </cell>
          <cell r="B474" t="str">
            <v>Waffle House Corporate</v>
          </cell>
        </row>
        <row r="475">
          <cell r="A475">
            <v>4011841011</v>
          </cell>
          <cell r="B475" t="str">
            <v>YUM Corporate</v>
          </cell>
        </row>
        <row r="476">
          <cell r="A476">
            <v>4013566011</v>
          </cell>
          <cell r="B476" t="str">
            <v>YUM Franchise</v>
          </cell>
        </row>
        <row r="477">
          <cell r="A477">
            <v>4019007002</v>
          </cell>
          <cell r="B477" t="str">
            <v>Wendys Franchise</v>
          </cell>
        </row>
        <row r="478">
          <cell r="A478">
            <v>4023247005</v>
          </cell>
          <cell r="B478" t="str">
            <v>Burger King Franchise</v>
          </cell>
        </row>
        <row r="479">
          <cell r="A479">
            <v>4024968003</v>
          </cell>
          <cell r="B479" t="str">
            <v>YUM Corporate</v>
          </cell>
        </row>
        <row r="480">
          <cell r="A480">
            <v>4025636000</v>
          </cell>
          <cell r="B480" t="str">
            <v>YUM Corporate</v>
          </cell>
        </row>
        <row r="481">
          <cell r="A481">
            <v>4026901006</v>
          </cell>
          <cell r="B481" t="str">
            <v>Wendys Franchise</v>
          </cell>
        </row>
        <row r="482">
          <cell r="A482">
            <v>4034566011</v>
          </cell>
          <cell r="B482" t="str">
            <v>Wendys Franchise</v>
          </cell>
        </row>
        <row r="483">
          <cell r="A483">
            <v>4042923002</v>
          </cell>
          <cell r="B483" t="str">
            <v>Quicktrip</v>
          </cell>
        </row>
        <row r="484">
          <cell r="A484">
            <v>4050895008</v>
          </cell>
          <cell r="B484" t="str">
            <v>YUM Franchise</v>
          </cell>
        </row>
        <row r="485">
          <cell r="A485">
            <v>4055801006</v>
          </cell>
          <cell r="B485" t="str">
            <v>Waffle House Corporate</v>
          </cell>
        </row>
        <row r="486">
          <cell r="A486">
            <v>4067636000</v>
          </cell>
          <cell r="B486" t="str">
            <v>YUM Franchise</v>
          </cell>
        </row>
        <row r="487">
          <cell r="A487">
            <v>4095970008</v>
          </cell>
          <cell r="B487" t="str">
            <v>Waffle House Corporate</v>
          </cell>
        </row>
        <row r="488">
          <cell r="A488">
            <v>4098251000</v>
          </cell>
          <cell r="B488" t="str">
            <v>YUM Corporate</v>
          </cell>
        </row>
        <row r="489">
          <cell r="A489">
            <v>4100807014</v>
          </cell>
          <cell r="B489" t="str">
            <v>YUM Franchise</v>
          </cell>
        </row>
        <row r="490">
          <cell r="A490">
            <v>4101672006</v>
          </cell>
          <cell r="B490" t="str">
            <v>Wendys Franchise</v>
          </cell>
        </row>
        <row r="491">
          <cell r="A491">
            <v>4106174005</v>
          </cell>
          <cell r="B491" t="str">
            <v>YUM Franchise</v>
          </cell>
        </row>
        <row r="492">
          <cell r="A492">
            <v>4115519012</v>
          </cell>
          <cell r="B492" t="str">
            <v>Wendys Corporate</v>
          </cell>
        </row>
        <row r="493">
          <cell r="A493">
            <v>4118857000</v>
          </cell>
          <cell r="B493" t="str">
            <v>Waffle House Corporate</v>
          </cell>
        </row>
        <row r="494">
          <cell r="A494">
            <v>4118857019</v>
          </cell>
          <cell r="B494" t="str">
            <v>Waffle House Corporate</v>
          </cell>
        </row>
        <row r="495">
          <cell r="A495">
            <v>4129968005</v>
          </cell>
          <cell r="B495" t="str">
            <v>YUM Corporate</v>
          </cell>
        </row>
        <row r="496">
          <cell r="A496">
            <v>4141677003</v>
          </cell>
          <cell r="B496" t="str">
            <v>Waffle House Corporate</v>
          </cell>
        </row>
        <row r="497">
          <cell r="A497">
            <v>4146581002</v>
          </cell>
          <cell r="B497" t="str">
            <v>YUM Franchise</v>
          </cell>
        </row>
        <row r="498">
          <cell r="A498">
            <v>4167963004</v>
          </cell>
          <cell r="B498" t="str">
            <v>Wendys Franchise</v>
          </cell>
        </row>
        <row r="499">
          <cell r="A499">
            <v>4171968008</v>
          </cell>
          <cell r="B499" t="str">
            <v>Wendys Franchise</v>
          </cell>
        </row>
        <row r="500">
          <cell r="A500">
            <v>4175964006</v>
          </cell>
          <cell r="B500" t="str">
            <v>Wendys Franchise</v>
          </cell>
        </row>
        <row r="501">
          <cell r="A501">
            <v>4186628002</v>
          </cell>
          <cell r="B501" t="str">
            <v>Burger King Franchise</v>
          </cell>
        </row>
        <row r="502">
          <cell r="A502">
            <v>4202852000</v>
          </cell>
          <cell r="B502" t="str">
            <v>Quicktrip</v>
          </cell>
        </row>
        <row r="503">
          <cell r="A503">
            <v>4210923009</v>
          </cell>
          <cell r="B503" t="str">
            <v>YUM Corporate</v>
          </cell>
        </row>
        <row r="504">
          <cell r="A504">
            <v>4217964017</v>
          </cell>
          <cell r="B504" t="str">
            <v>YUM Franchise</v>
          </cell>
        </row>
        <row r="505">
          <cell r="A505">
            <v>4222688015</v>
          </cell>
          <cell r="B505" t="str">
            <v>Waffle House Corporate</v>
          </cell>
        </row>
        <row r="506">
          <cell r="A506">
            <v>4246677014</v>
          </cell>
          <cell r="B506" t="str">
            <v>YUM Franchise</v>
          </cell>
        </row>
        <row r="507">
          <cell r="A507">
            <v>4255576002</v>
          </cell>
          <cell r="B507" t="str">
            <v>YUM Franchise</v>
          </cell>
        </row>
        <row r="508">
          <cell r="A508">
            <v>4303683001</v>
          </cell>
          <cell r="B508" t="str">
            <v>YUM Corporate</v>
          </cell>
        </row>
        <row r="509">
          <cell r="A509">
            <v>4324776001</v>
          </cell>
          <cell r="B509" t="str">
            <v>Wendys Franchise</v>
          </cell>
        </row>
        <row r="510">
          <cell r="A510">
            <v>4332838001</v>
          </cell>
          <cell r="B510" t="str">
            <v>Wendys Franchise</v>
          </cell>
        </row>
        <row r="511">
          <cell r="A511">
            <v>4343480011</v>
          </cell>
          <cell r="B511" t="str">
            <v>YUM Corporate</v>
          </cell>
        </row>
        <row r="512">
          <cell r="A512">
            <v>4345776001</v>
          </cell>
          <cell r="B512" t="str">
            <v>Wendys Franchise</v>
          </cell>
        </row>
        <row r="513">
          <cell r="A513">
            <v>4355910006</v>
          </cell>
          <cell r="B513" t="str">
            <v>Wendys Franchise</v>
          </cell>
        </row>
        <row r="514">
          <cell r="A514">
            <v>4385240008</v>
          </cell>
          <cell r="B514" t="str">
            <v>Waffle House Corporate</v>
          </cell>
        </row>
        <row r="515">
          <cell r="A515">
            <v>4392414009</v>
          </cell>
          <cell r="B515" t="str">
            <v>Waffle House Corporate</v>
          </cell>
        </row>
        <row r="516">
          <cell r="A516">
            <v>4395854005</v>
          </cell>
          <cell r="B516" t="str">
            <v>YUM Corporate</v>
          </cell>
        </row>
        <row r="517">
          <cell r="A517">
            <v>4398592011</v>
          </cell>
          <cell r="B517" t="str">
            <v>Waffle House Franchise</v>
          </cell>
        </row>
        <row r="518">
          <cell r="A518">
            <v>4412905003</v>
          </cell>
          <cell r="B518" t="str">
            <v>Quicktrip</v>
          </cell>
        </row>
        <row r="519">
          <cell r="A519">
            <v>4422858002</v>
          </cell>
          <cell r="B519" t="str">
            <v>Waffle House Corporate</v>
          </cell>
        </row>
        <row r="520">
          <cell r="A520">
            <v>4435574015</v>
          </cell>
          <cell r="B520" t="str">
            <v>YUM Franchise</v>
          </cell>
        </row>
        <row r="521">
          <cell r="A521">
            <v>4463847014</v>
          </cell>
          <cell r="B521" t="str">
            <v>YUM Franchise</v>
          </cell>
        </row>
        <row r="522">
          <cell r="A522">
            <v>4484560012</v>
          </cell>
          <cell r="B522" t="str">
            <v>YUM Franchise</v>
          </cell>
        </row>
        <row r="523">
          <cell r="A523">
            <v>4498903025</v>
          </cell>
          <cell r="B523" t="str">
            <v>Burger King Corporate</v>
          </cell>
        </row>
        <row r="524">
          <cell r="A524">
            <v>4506813014</v>
          </cell>
          <cell r="B524" t="str">
            <v>YUM Corporate</v>
          </cell>
        </row>
        <row r="525">
          <cell r="A525">
            <v>4521777000</v>
          </cell>
          <cell r="B525" t="str">
            <v>Burger King Franchise</v>
          </cell>
        </row>
        <row r="526">
          <cell r="A526">
            <v>4537688014</v>
          </cell>
          <cell r="B526" t="str">
            <v>YUM Franchise</v>
          </cell>
        </row>
        <row r="527">
          <cell r="A527">
            <v>4538808001</v>
          </cell>
          <cell r="B527" t="str">
            <v>Quicktrip</v>
          </cell>
        </row>
        <row r="528">
          <cell r="A528">
            <v>4540841007</v>
          </cell>
          <cell r="B528" t="str">
            <v>YUM Corporate</v>
          </cell>
        </row>
        <row r="529">
          <cell r="A529">
            <v>4561841007</v>
          </cell>
          <cell r="B529" t="str">
            <v>Waffle House Corporate</v>
          </cell>
        </row>
        <row r="530">
          <cell r="A530">
            <v>4562802004</v>
          </cell>
          <cell r="B530" t="str">
            <v>Waffle House Corporate</v>
          </cell>
        </row>
        <row r="531">
          <cell r="A531">
            <v>4567634006</v>
          </cell>
          <cell r="B531" t="str">
            <v>Burger King Franchise</v>
          </cell>
        </row>
        <row r="532">
          <cell r="A532">
            <v>4577794000</v>
          </cell>
          <cell r="B532" t="str">
            <v>Burger King Franchise</v>
          </cell>
        </row>
        <row r="533">
          <cell r="A533">
            <v>4597720006</v>
          </cell>
          <cell r="B533" t="str">
            <v>YUM Franchise</v>
          </cell>
        </row>
        <row r="534">
          <cell r="A534">
            <v>4610561007</v>
          </cell>
          <cell r="B534" t="str">
            <v>Waffle House Franchise</v>
          </cell>
        </row>
        <row r="535">
          <cell r="A535">
            <v>4627869009</v>
          </cell>
          <cell r="B535" t="str">
            <v>YUM Franchise</v>
          </cell>
        </row>
        <row r="536">
          <cell r="A536">
            <v>4640633016</v>
          </cell>
          <cell r="B536" t="str">
            <v>Burger King Franchise</v>
          </cell>
        </row>
        <row r="537">
          <cell r="A537">
            <v>4648869018</v>
          </cell>
          <cell r="B537" t="str">
            <v>YUM Franchise</v>
          </cell>
        </row>
        <row r="538">
          <cell r="A538">
            <v>4663688000</v>
          </cell>
          <cell r="B538" t="str">
            <v>Wendys Franchise</v>
          </cell>
        </row>
        <row r="539">
          <cell r="A539">
            <v>4664971004</v>
          </cell>
          <cell r="B539" t="str">
            <v>Waffle House Corporate</v>
          </cell>
        </row>
        <row r="540">
          <cell r="A540">
            <v>4702684011</v>
          </cell>
          <cell r="B540" t="str">
            <v>YUM Corporate</v>
          </cell>
        </row>
        <row r="541">
          <cell r="A541">
            <v>4707549008</v>
          </cell>
          <cell r="B541" t="str">
            <v>Waffle House Franchise</v>
          </cell>
        </row>
        <row r="542">
          <cell r="A542">
            <v>4715773009</v>
          </cell>
          <cell r="B542" t="str">
            <v>Quicktrip</v>
          </cell>
        </row>
        <row r="543">
          <cell r="A543">
            <v>4723967015</v>
          </cell>
          <cell r="B543" t="str">
            <v>Waffle House Corporate</v>
          </cell>
        </row>
        <row r="544">
          <cell r="A544">
            <v>4756935005</v>
          </cell>
          <cell r="B544" t="str">
            <v>Waffle House Corporate</v>
          </cell>
        </row>
        <row r="545">
          <cell r="A545">
            <v>4762549006</v>
          </cell>
          <cell r="B545" t="str">
            <v>Wendys Franchise</v>
          </cell>
        </row>
        <row r="546">
          <cell r="A546">
            <v>4762865005</v>
          </cell>
          <cell r="B546" t="str">
            <v>YUM Corporate</v>
          </cell>
        </row>
        <row r="547">
          <cell r="A547">
            <v>4770928020</v>
          </cell>
          <cell r="B547" t="str">
            <v>YUM Franchise</v>
          </cell>
        </row>
        <row r="548">
          <cell r="A548">
            <v>4779570011</v>
          </cell>
          <cell r="B548" t="str">
            <v>YUM Franchise</v>
          </cell>
        </row>
        <row r="549">
          <cell r="A549">
            <v>4783865005</v>
          </cell>
          <cell r="B549" t="str">
            <v>YUM Corporate</v>
          </cell>
        </row>
        <row r="550">
          <cell r="A550">
            <v>4784569002</v>
          </cell>
          <cell r="B550" t="str">
            <v>Waffle House Corporate</v>
          </cell>
        </row>
        <row r="551">
          <cell r="A551">
            <v>4811573005</v>
          </cell>
          <cell r="B551" t="str">
            <v>YUM Franchise</v>
          </cell>
        </row>
        <row r="552">
          <cell r="A552">
            <v>4815950008</v>
          </cell>
          <cell r="B552" t="str">
            <v>Waffle House Corporate</v>
          </cell>
        </row>
        <row r="553">
          <cell r="A553">
            <v>4833555010</v>
          </cell>
          <cell r="B553" t="str">
            <v>YUM Franchise</v>
          </cell>
        </row>
        <row r="554">
          <cell r="A554">
            <v>4833966013</v>
          </cell>
          <cell r="B554" t="str">
            <v>YUM Corporate</v>
          </cell>
        </row>
        <row r="555">
          <cell r="A555">
            <v>4851581009</v>
          </cell>
          <cell r="B555" t="str">
            <v>Quicktrip</v>
          </cell>
        </row>
        <row r="556">
          <cell r="A556">
            <v>4859677002</v>
          </cell>
          <cell r="B556" t="str">
            <v>Waffle House Corporate</v>
          </cell>
        </row>
        <row r="557">
          <cell r="A557">
            <v>4863665010</v>
          </cell>
          <cell r="B557" t="str">
            <v>YUM Franchise</v>
          </cell>
        </row>
        <row r="558">
          <cell r="A558">
            <v>4867843010</v>
          </cell>
          <cell r="B558" t="str">
            <v>YUM Corporate</v>
          </cell>
        </row>
        <row r="559">
          <cell r="A559">
            <v>4880550009</v>
          </cell>
          <cell r="B559" t="str">
            <v>Waffle House Franchise</v>
          </cell>
        </row>
        <row r="560">
          <cell r="A560">
            <v>4891722011</v>
          </cell>
          <cell r="B560" t="str">
            <v>Burger King Corporate</v>
          </cell>
        </row>
        <row r="561">
          <cell r="A561">
            <v>4896923009</v>
          </cell>
          <cell r="B561" t="str">
            <v>Waffle House Franchise</v>
          </cell>
        </row>
        <row r="562">
          <cell r="A562">
            <v>4920952007</v>
          </cell>
          <cell r="B562" t="str">
            <v>Waffle House Corporate</v>
          </cell>
        </row>
        <row r="563">
          <cell r="A563">
            <v>4930609013</v>
          </cell>
          <cell r="B563" t="str">
            <v>Wendys Franchise</v>
          </cell>
        </row>
        <row r="564">
          <cell r="A564">
            <v>4932556006</v>
          </cell>
          <cell r="B564" t="str">
            <v>Burger King Franchise</v>
          </cell>
        </row>
        <row r="565">
          <cell r="A565">
            <v>4937623002</v>
          </cell>
          <cell r="B565" t="str">
            <v>YUM Corporate</v>
          </cell>
        </row>
        <row r="566">
          <cell r="A566">
            <v>4960845009</v>
          </cell>
          <cell r="B566" t="str">
            <v>Quicktrip</v>
          </cell>
        </row>
        <row r="567">
          <cell r="A567">
            <v>4988560009</v>
          </cell>
          <cell r="B567" t="str">
            <v>YUM Corporate</v>
          </cell>
        </row>
        <row r="568">
          <cell r="A568">
            <v>4998852005</v>
          </cell>
          <cell r="B568" t="str">
            <v>Quicktrip</v>
          </cell>
        </row>
        <row r="569">
          <cell r="A569">
            <v>5019968001</v>
          </cell>
          <cell r="B569" t="str">
            <v>YUM Corporate</v>
          </cell>
        </row>
        <row r="570">
          <cell r="A570">
            <v>5069679004</v>
          </cell>
          <cell r="B570" t="str">
            <v>Waffle House Corporate</v>
          </cell>
        </row>
        <row r="571">
          <cell r="A571">
            <v>5069783003</v>
          </cell>
          <cell r="B571" t="str">
            <v>YUM Corporate</v>
          </cell>
        </row>
        <row r="572">
          <cell r="A572">
            <v>5078921002</v>
          </cell>
          <cell r="B572" t="str">
            <v>Burger King Corporate</v>
          </cell>
        </row>
        <row r="573">
          <cell r="A573">
            <v>5089921009</v>
          </cell>
          <cell r="B573" t="str">
            <v>Waffle House Corporate</v>
          </cell>
        </row>
        <row r="574">
          <cell r="A574">
            <v>5111954007</v>
          </cell>
          <cell r="B574" t="str">
            <v>Waffle House Corporate</v>
          </cell>
        </row>
        <row r="575">
          <cell r="A575">
            <v>5120805008</v>
          </cell>
          <cell r="B575" t="str">
            <v>Waffle House Corporate</v>
          </cell>
        </row>
        <row r="576">
          <cell r="A576">
            <v>5139900016</v>
          </cell>
          <cell r="B576" t="str">
            <v>YUM Franchise</v>
          </cell>
        </row>
        <row r="577">
          <cell r="A577">
            <v>5149670016</v>
          </cell>
          <cell r="B577" t="str">
            <v>YUM Franchise</v>
          </cell>
        </row>
        <row r="578">
          <cell r="A578">
            <v>5175771002</v>
          </cell>
          <cell r="B578" t="str">
            <v>Wendys Franchise</v>
          </cell>
        </row>
        <row r="579">
          <cell r="A579">
            <v>5207773005</v>
          </cell>
          <cell r="B579" t="str">
            <v>Burger King Corporate</v>
          </cell>
        </row>
        <row r="580">
          <cell r="A580">
            <v>5215569015</v>
          </cell>
          <cell r="B580" t="str">
            <v>Wendys Franchise</v>
          </cell>
        </row>
        <row r="581">
          <cell r="A581">
            <v>5233735008</v>
          </cell>
          <cell r="B581" t="str">
            <v>Wendys Franchise</v>
          </cell>
        </row>
        <row r="582">
          <cell r="A582">
            <v>5254735008</v>
          </cell>
          <cell r="B582" t="str">
            <v>YUM Franchise</v>
          </cell>
        </row>
        <row r="583">
          <cell r="A583">
            <v>5255953000</v>
          </cell>
          <cell r="B583" t="str">
            <v>YUM Corporate</v>
          </cell>
        </row>
        <row r="584">
          <cell r="A584">
            <v>5263843004</v>
          </cell>
          <cell r="B584" t="str">
            <v>YUM Corporate</v>
          </cell>
        </row>
        <row r="585">
          <cell r="A585">
            <v>5279962001</v>
          </cell>
          <cell r="B585" t="str">
            <v>Waffle House Corporate</v>
          </cell>
        </row>
        <row r="586">
          <cell r="A586">
            <v>5304913009</v>
          </cell>
          <cell r="B586" t="str">
            <v>Burger King Franchise</v>
          </cell>
        </row>
        <row r="587">
          <cell r="A587">
            <v>5323066007</v>
          </cell>
          <cell r="B587" t="str">
            <v>YUM Franchise</v>
          </cell>
        </row>
        <row r="588">
          <cell r="A588">
            <v>5326843006</v>
          </cell>
          <cell r="B588" t="str">
            <v>Wendys Franchise</v>
          </cell>
        </row>
        <row r="589">
          <cell r="A589">
            <v>5334630004</v>
          </cell>
          <cell r="B589" t="str">
            <v>Burger King Franchise</v>
          </cell>
        </row>
        <row r="590">
          <cell r="A590">
            <v>5337589022</v>
          </cell>
          <cell r="B590" t="str">
            <v>YUM Corporate</v>
          </cell>
        </row>
        <row r="591">
          <cell r="A591">
            <v>5347743001</v>
          </cell>
          <cell r="B591" t="str">
            <v>Wendys Franchise</v>
          </cell>
        </row>
        <row r="592">
          <cell r="A592">
            <v>5367743016</v>
          </cell>
          <cell r="B592" t="str">
            <v>YUM Franchise</v>
          </cell>
        </row>
        <row r="593">
          <cell r="A593">
            <v>5377897003</v>
          </cell>
          <cell r="B593" t="str">
            <v>YUM Corporate</v>
          </cell>
        </row>
        <row r="594">
          <cell r="A594">
            <v>5384774006</v>
          </cell>
          <cell r="B594" t="str">
            <v>YUM Corporate</v>
          </cell>
        </row>
        <row r="595">
          <cell r="A595">
            <v>5385612014</v>
          </cell>
          <cell r="B595" t="str">
            <v>YUM Franchise</v>
          </cell>
        </row>
        <row r="596">
          <cell r="A596">
            <v>5388577012</v>
          </cell>
          <cell r="B596" t="str">
            <v>YUM Franchise</v>
          </cell>
        </row>
        <row r="597">
          <cell r="A597">
            <v>5403662014</v>
          </cell>
          <cell r="B597" t="str">
            <v>YUM Franchise</v>
          </cell>
        </row>
        <row r="598">
          <cell r="A598">
            <v>5419664006</v>
          </cell>
          <cell r="B598" t="str">
            <v>Burger King Franchise</v>
          </cell>
        </row>
        <row r="599">
          <cell r="A599">
            <v>5437975002</v>
          </cell>
          <cell r="B599" t="str">
            <v>YUM Corporate</v>
          </cell>
        </row>
        <row r="600">
          <cell r="A600">
            <v>5453629014</v>
          </cell>
          <cell r="B600" t="str">
            <v>YUM Franchise</v>
          </cell>
        </row>
        <row r="601">
          <cell r="A601">
            <v>5461898005</v>
          </cell>
          <cell r="B601" t="str">
            <v>YUM Franchise</v>
          </cell>
        </row>
        <row r="602">
          <cell r="A602">
            <v>5475676008</v>
          </cell>
          <cell r="B602" t="str">
            <v>Waffle House Corporate</v>
          </cell>
        </row>
        <row r="603">
          <cell r="A603">
            <v>5487637020</v>
          </cell>
          <cell r="B603" t="str">
            <v>Burger King Franchise</v>
          </cell>
        </row>
        <row r="604">
          <cell r="A604">
            <v>5498985000</v>
          </cell>
          <cell r="B604" t="str">
            <v>YUM Corporate</v>
          </cell>
        </row>
        <row r="605">
          <cell r="A605">
            <v>5511976001</v>
          </cell>
          <cell r="B605" t="str">
            <v>Burger King Corporate</v>
          </cell>
        </row>
        <row r="606">
          <cell r="A606">
            <v>5523866010</v>
          </cell>
          <cell r="B606" t="str">
            <v>Wendys Franchise</v>
          </cell>
        </row>
        <row r="607">
          <cell r="A607">
            <v>5538928009</v>
          </cell>
          <cell r="B607" t="str">
            <v>Waffle House Corporate</v>
          </cell>
        </row>
        <row r="608">
          <cell r="A608">
            <v>5549717003</v>
          </cell>
          <cell r="B608" t="str">
            <v>YUM Corporate</v>
          </cell>
        </row>
        <row r="609">
          <cell r="A609">
            <v>5563687002</v>
          </cell>
          <cell r="B609" t="str">
            <v>YUM Franchise</v>
          </cell>
        </row>
        <row r="610">
          <cell r="A610">
            <v>5580776008</v>
          </cell>
          <cell r="B610" t="str">
            <v>Quicktrip</v>
          </cell>
        </row>
        <row r="611">
          <cell r="A611">
            <v>5587664010</v>
          </cell>
          <cell r="B611" t="str">
            <v>YUM Franchise</v>
          </cell>
        </row>
        <row r="612">
          <cell r="A612">
            <v>5591717015</v>
          </cell>
          <cell r="B612" t="str">
            <v>Burger King Corporate</v>
          </cell>
        </row>
        <row r="613">
          <cell r="A613">
            <v>5612733002</v>
          </cell>
          <cell r="B613" t="str">
            <v>Waffle House Corporate</v>
          </cell>
        </row>
        <row r="614">
          <cell r="A614">
            <v>5625915009</v>
          </cell>
          <cell r="B614" t="str">
            <v>YUM Corporate</v>
          </cell>
        </row>
        <row r="615">
          <cell r="A615">
            <v>5646186008</v>
          </cell>
          <cell r="B615" t="str">
            <v>Waffle House Corporate</v>
          </cell>
        </row>
        <row r="616">
          <cell r="A616">
            <v>5654717008</v>
          </cell>
          <cell r="B616" t="str">
            <v>YUM Corporate</v>
          </cell>
        </row>
        <row r="617">
          <cell r="A617">
            <v>5678625007</v>
          </cell>
          <cell r="B617" t="str">
            <v>Burger King Franchise</v>
          </cell>
        </row>
        <row r="618">
          <cell r="A618">
            <v>5706681008</v>
          </cell>
          <cell r="B618" t="str">
            <v>Burger King Franchise</v>
          </cell>
        </row>
        <row r="619">
          <cell r="A619">
            <v>5715208008</v>
          </cell>
          <cell r="B619" t="str">
            <v>Quicktrip</v>
          </cell>
        </row>
        <row r="620">
          <cell r="A620">
            <v>5715368009</v>
          </cell>
          <cell r="B620" t="str">
            <v>Waffle House Corporate</v>
          </cell>
        </row>
        <row r="621">
          <cell r="A621">
            <v>5717858006</v>
          </cell>
          <cell r="B621" t="str">
            <v>Waffle House Corporate</v>
          </cell>
        </row>
        <row r="622">
          <cell r="A622">
            <v>5719909006</v>
          </cell>
          <cell r="B622" t="str">
            <v>Quicktrip</v>
          </cell>
        </row>
        <row r="623">
          <cell r="A623">
            <v>5747714008</v>
          </cell>
          <cell r="B623" t="str">
            <v>YUM Franchise</v>
          </cell>
        </row>
        <row r="624">
          <cell r="A624">
            <v>5757977008</v>
          </cell>
          <cell r="B624" t="str">
            <v>Wendys Franchise</v>
          </cell>
        </row>
        <row r="625">
          <cell r="A625">
            <v>5762641006</v>
          </cell>
          <cell r="B625" t="str">
            <v>YUM Franchise</v>
          </cell>
        </row>
        <row r="626">
          <cell r="A626">
            <v>5763799001</v>
          </cell>
          <cell r="B626" t="str">
            <v>Wendys Franchise</v>
          </cell>
        </row>
        <row r="627">
          <cell r="A627">
            <v>5778132009</v>
          </cell>
          <cell r="B627" t="str">
            <v>Burger King Corporate</v>
          </cell>
        </row>
        <row r="628">
          <cell r="A628">
            <v>5820977003</v>
          </cell>
          <cell r="B628" t="str">
            <v>Waffle House Corporate</v>
          </cell>
        </row>
        <row r="629">
          <cell r="A629">
            <v>5828663006</v>
          </cell>
          <cell r="B629" t="str">
            <v>Waffle House Corporate</v>
          </cell>
        </row>
        <row r="630">
          <cell r="A630">
            <v>5834855001</v>
          </cell>
          <cell r="B630" t="str">
            <v>Burger King Corporate</v>
          </cell>
        </row>
        <row r="631">
          <cell r="A631">
            <v>5842672007</v>
          </cell>
          <cell r="B631" t="str">
            <v>Burger King Franchise</v>
          </cell>
        </row>
        <row r="632">
          <cell r="A632">
            <v>5848726013</v>
          </cell>
          <cell r="B632" t="str">
            <v>YUM Franchise</v>
          </cell>
        </row>
        <row r="633">
          <cell r="A633">
            <v>5851560001</v>
          </cell>
          <cell r="B633" t="str">
            <v>Quicktrip</v>
          </cell>
        </row>
        <row r="634">
          <cell r="A634">
            <v>5875956009</v>
          </cell>
          <cell r="B634" t="str">
            <v>Wendys Corporate</v>
          </cell>
        </row>
        <row r="635">
          <cell r="A635">
            <v>5932921004</v>
          </cell>
          <cell r="B635" t="str">
            <v>Quicktrip</v>
          </cell>
        </row>
        <row r="636">
          <cell r="A636">
            <v>5939612008</v>
          </cell>
          <cell r="B636" t="str">
            <v>YUM Franchise</v>
          </cell>
        </row>
        <row r="637">
          <cell r="A637">
            <v>5951853003</v>
          </cell>
          <cell r="B637" t="str">
            <v>YUM Corporate</v>
          </cell>
        </row>
        <row r="638">
          <cell r="A638">
            <v>5959773002</v>
          </cell>
          <cell r="B638" t="str">
            <v>YUM Corporate</v>
          </cell>
        </row>
        <row r="639">
          <cell r="A639">
            <v>5966807004</v>
          </cell>
          <cell r="B639" t="str">
            <v>Wendys Franchise</v>
          </cell>
        </row>
        <row r="640">
          <cell r="A640">
            <v>5969547005</v>
          </cell>
          <cell r="B640" t="str">
            <v>YUM Corporate</v>
          </cell>
        </row>
        <row r="641">
          <cell r="A641">
            <v>5979665010</v>
          </cell>
          <cell r="B641" t="str">
            <v>YUM Franchise</v>
          </cell>
        </row>
        <row r="642">
          <cell r="A642">
            <v>5981612010</v>
          </cell>
          <cell r="B642" t="str">
            <v>Waffle House Corporate</v>
          </cell>
        </row>
        <row r="643">
          <cell r="A643">
            <v>5981836001</v>
          </cell>
          <cell r="B643" t="str">
            <v>YUM Corporate</v>
          </cell>
        </row>
        <row r="644">
          <cell r="A644">
            <v>5988625006</v>
          </cell>
          <cell r="B644" t="str">
            <v>Waffle House Corporate</v>
          </cell>
        </row>
        <row r="645">
          <cell r="A645">
            <v>6023936009</v>
          </cell>
          <cell r="B645" t="str">
            <v>Wendys Franchise</v>
          </cell>
        </row>
        <row r="646">
          <cell r="A646">
            <v>6037852007</v>
          </cell>
          <cell r="B646" t="str">
            <v>Waffle House Corporate</v>
          </cell>
        </row>
        <row r="647">
          <cell r="A647">
            <v>6040843003</v>
          </cell>
          <cell r="B647" t="str">
            <v>YUM Corporate</v>
          </cell>
        </row>
        <row r="648">
          <cell r="A648">
            <v>6047560007</v>
          </cell>
          <cell r="B648" t="str">
            <v>Wendys Franchise</v>
          </cell>
        </row>
        <row r="649">
          <cell r="A649">
            <v>6049972005</v>
          </cell>
          <cell r="B649" t="str">
            <v>YUM Corporate</v>
          </cell>
        </row>
        <row r="650">
          <cell r="A650">
            <v>6067687009</v>
          </cell>
          <cell r="B650" t="str">
            <v>Burger King Franchise</v>
          </cell>
        </row>
        <row r="651">
          <cell r="A651">
            <v>6081563006</v>
          </cell>
          <cell r="B651" t="str">
            <v>Burger King Franchise</v>
          </cell>
        </row>
        <row r="652">
          <cell r="A652">
            <v>6083836011</v>
          </cell>
          <cell r="B652" t="str">
            <v>YUM Corporate</v>
          </cell>
        </row>
        <row r="653">
          <cell r="A653">
            <v>6088687018</v>
          </cell>
          <cell r="B653" t="str">
            <v>Burger King Franchise</v>
          </cell>
        </row>
        <row r="654">
          <cell r="A654">
            <v>6112856001</v>
          </cell>
          <cell r="B654" t="str">
            <v>Waffle House Corporate</v>
          </cell>
        </row>
        <row r="655">
          <cell r="A655">
            <v>6116717014</v>
          </cell>
          <cell r="B655" t="str">
            <v>YUM Franchise</v>
          </cell>
        </row>
        <row r="656">
          <cell r="A656">
            <v>6140625007</v>
          </cell>
          <cell r="B656" t="str">
            <v>YUM Franchise</v>
          </cell>
        </row>
        <row r="657">
          <cell r="A657">
            <v>6147485010</v>
          </cell>
          <cell r="B657" t="str">
            <v>Burger King Franchise</v>
          </cell>
        </row>
        <row r="658">
          <cell r="A658">
            <v>6149612015</v>
          </cell>
          <cell r="B658" t="str">
            <v>YUM Franchise</v>
          </cell>
        </row>
        <row r="659">
          <cell r="A659">
            <v>6173961009</v>
          </cell>
          <cell r="B659" t="str">
            <v>Quicktrip</v>
          </cell>
        </row>
        <row r="660">
          <cell r="A660">
            <v>6193687013</v>
          </cell>
          <cell r="B660" t="str">
            <v>YUM Franchise</v>
          </cell>
        </row>
        <row r="661">
          <cell r="A661">
            <v>6195020007</v>
          </cell>
          <cell r="B661" t="str">
            <v>YUM Corporate</v>
          </cell>
        </row>
        <row r="662">
          <cell r="A662">
            <v>6206610000</v>
          </cell>
          <cell r="B662" t="str">
            <v>YUM Franchise</v>
          </cell>
        </row>
        <row r="663">
          <cell r="A663">
            <v>6224728005</v>
          </cell>
          <cell r="B663" t="str">
            <v>Waffle House Franchise</v>
          </cell>
        </row>
        <row r="664">
          <cell r="A664">
            <v>6235548004</v>
          </cell>
          <cell r="B664" t="str">
            <v>YUM Corporate</v>
          </cell>
        </row>
        <row r="665">
          <cell r="A665">
            <v>6257567012</v>
          </cell>
          <cell r="B665" t="str">
            <v>YUM Franchise</v>
          </cell>
        </row>
        <row r="666">
          <cell r="A666">
            <v>6261559019</v>
          </cell>
          <cell r="B666" t="str">
            <v>YUM Franchise</v>
          </cell>
        </row>
        <row r="667">
          <cell r="A667">
            <v>6327745000</v>
          </cell>
          <cell r="B667" t="str">
            <v>Waffle House Corporate</v>
          </cell>
        </row>
        <row r="668">
          <cell r="A668">
            <v>6330771014</v>
          </cell>
          <cell r="B668" t="str">
            <v>YUM Franchise</v>
          </cell>
        </row>
        <row r="669">
          <cell r="A669">
            <v>6348562010</v>
          </cell>
          <cell r="B669" t="str">
            <v>YUM Franchise</v>
          </cell>
        </row>
        <row r="670">
          <cell r="A670">
            <v>6349548005</v>
          </cell>
          <cell r="B670" t="str">
            <v>Wendys Franchise</v>
          </cell>
        </row>
        <row r="671">
          <cell r="A671">
            <v>6356626005</v>
          </cell>
          <cell r="B671" t="str">
            <v>Wendys Franchise</v>
          </cell>
        </row>
        <row r="672">
          <cell r="A672">
            <v>6364906003</v>
          </cell>
          <cell r="B672" t="str">
            <v>Wendys Corporate</v>
          </cell>
        </row>
        <row r="673">
          <cell r="A673">
            <v>6368796003</v>
          </cell>
          <cell r="B673" t="str">
            <v>Waffle House Franchise</v>
          </cell>
        </row>
        <row r="674">
          <cell r="A674">
            <v>6372616018</v>
          </cell>
          <cell r="B674" t="str">
            <v>YUM Franchise</v>
          </cell>
        </row>
        <row r="675">
          <cell r="A675">
            <v>6375927018</v>
          </cell>
          <cell r="B675" t="str">
            <v>YUM Franchise</v>
          </cell>
        </row>
        <row r="676">
          <cell r="A676">
            <v>6413854007</v>
          </cell>
          <cell r="B676" t="str">
            <v>Wendys Franchise</v>
          </cell>
        </row>
        <row r="677">
          <cell r="A677">
            <v>6418843013</v>
          </cell>
          <cell r="B677" t="str">
            <v>Burger King Franchise</v>
          </cell>
        </row>
        <row r="678">
          <cell r="A678">
            <v>6419801000</v>
          </cell>
          <cell r="B678" t="str">
            <v>YUM Franchise</v>
          </cell>
        </row>
        <row r="679">
          <cell r="A679">
            <v>6441681005</v>
          </cell>
          <cell r="B679" t="str">
            <v>YUM Corporate</v>
          </cell>
        </row>
        <row r="680">
          <cell r="A680">
            <v>6454674005</v>
          </cell>
          <cell r="B680" t="str">
            <v>Burger King Franchise</v>
          </cell>
        </row>
        <row r="681">
          <cell r="A681">
            <v>6458633019</v>
          </cell>
          <cell r="B681" t="str">
            <v>Burger King Franchise</v>
          </cell>
        </row>
        <row r="682">
          <cell r="A682">
            <v>6462681005</v>
          </cell>
          <cell r="B682" t="str">
            <v>YUM Franchise</v>
          </cell>
        </row>
        <row r="683">
          <cell r="A683">
            <v>6465900016</v>
          </cell>
          <cell r="B683" t="str">
            <v>Wendys Corporate</v>
          </cell>
        </row>
        <row r="684">
          <cell r="A684">
            <v>6479859004</v>
          </cell>
          <cell r="B684" t="str">
            <v>YUM Corporate</v>
          </cell>
        </row>
        <row r="685">
          <cell r="A685">
            <v>6480770005</v>
          </cell>
          <cell r="B685" t="str">
            <v>Burger King Corporate</v>
          </cell>
        </row>
        <row r="686">
          <cell r="A686">
            <v>6489778025</v>
          </cell>
          <cell r="B686" t="str">
            <v>YUM Franchise</v>
          </cell>
        </row>
        <row r="687">
          <cell r="A687">
            <v>6504672017</v>
          </cell>
          <cell r="B687" t="str">
            <v>YUM Franchise</v>
          </cell>
        </row>
        <row r="688">
          <cell r="A688">
            <v>6512852029</v>
          </cell>
          <cell r="B688" t="str">
            <v>YUM Franchise</v>
          </cell>
        </row>
        <row r="689">
          <cell r="A689">
            <v>6517868027</v>
          </cell>
          <cell r="B689" t="str">
            <v>Burger King Corporate</v>
          </cell>
        </row>
        <row r="690">
          <cell r="A690">
            <v>6518641002</v>
          </cell>
          <cell r="B690" t="str">
            <v>YUM Corporate</v>
          </cell>
        </row>
        <row r="691">
          <cell r="A691">
            <v>6518785009</v>
          </cell>
          <cell r="B691" t="str">
            <v>Wendys Franchise</v>
          </cell>
        </row>
        <row r="692">
          <cell r="A692">
            <v>6521610002</v>
          </cell>
          <cell r="B692" t="str">
            <v>Waffle House Corporate</v>
          </cell>
        </row>
        <row r="693">
          <cell r="A693">
            <v>6530738004</v>
          </cell>
          <cell r="B693" t="str">
            <v>Waffle House Corporate</v>
          </cell>
        </row>
        <row r="694">
          <cell r="A694">
            <v>6533852001</v>
          </cell>
          <cell r="B694" t="str">
            <v>Wendys Franchise</v>
          </cell>
        </row>
        <row r="695">
          <cell r="A695">
            <v>6539641002</v>
          </cell>
          <cell r="B695" t="str">
            <v>Burger King Franchise</v>
          </cell>
        </row>
        <row r="696">
          <cell r="A696">
            <v>6548840004</v>
          </cell>
          <cell r="B696" t="str">
            <v>YUM Corporate</v>
          </cell>
        </row>
        <row r="697">
          <cell r="A697">
            <v>6551738004</v>
          </cell>
          <cell r="B697" t="str">
            <v>YUM Franchise</v>
          </cell>
        </row>
        <row r="698">
          <cell r="A698">
            <v>6554623019</v>
          </cell>
          <cell r="B698" t="str">
            <v>YUM Franchise</v>
          </cell>
        </row>
        <row r="699">
          <cell r="A699">
            <v>6564686000</v>
          </cell>
          <cell r="B699" t="str">
            <v>YUM Franchise</v>
          </cell>
        </row>
        <row r="700">
          <cell r="A700">
            <v>6569616008</v>
          </cell>
          <cell r="B700" t="str">
            <v>Burger King Franchise</v>
          </cell>
        </row>
        <row r="701">
          <cell r="A701">
            <v>6573575010</v>
          </cell>
          <cell r="B701" t="str">
            <v>Burger King Franchise</v>
          </cell>
        </row>
        <row r="702">
          <cell r="A702">
            <v>6590973010</v>
          </cell>
          <cell r="B702" t="str">
            <v>YUM Franchise</v>
          </cell>
        </row>
        <row r="703">
          <cell r="A703">
            <v>6593729005</v>
          </cell>
          <cell r="B703" t="str">
            <v>Waffle House Corporate</v>
          </cell>
        </row>
        <row r="704">
          <cell r="A704">
            <v>6596852001</v>
          </cell>
          <cell r="B704" t="str">
            <v>Burger King Franchise</v>
          </cell>
        </row>
        <row r="705">
          <cell r="A705">
            <v>6596852010</v>
          </cell>
          <cell r="B705" t="str">
            <v>Burger King Corporate</v>
          </cell>
        </row>
        <row r="706">
          <cell r="A706">
            <v>6599913001</v>
          </cell>
          <cell r="B706" t="str">
            <v>YUM Corporate</v>
          </cell>
        </row>
        <row r="707">
          <cell r="A707">
            <v>6601550007</v>
          </cell>
          <cell r="B707" t="str">
            <v>Wendys Franchise</v>
          </cell>
        </row>
        <row r="708">
          <cell r="A708">
            <v>6603125002</v>
          </cell>
          <cell r="B708" t="str">
            <v>YUM Corporate</v>
          </cell>
        </row>
        <row r="709">
          <cell r="A709">
            <v>6603510029</v>
          </cell>
          <cell r="B709" t="str">
            <v>YUM Franchise</v>
          </cell>
        </row>
        <row r="710">
          <cell r="A710">
            <v>6608613007</v>
          </cell>
          <cell r="B710" t="str">
            <v>Burger King Franchise</v>
          </cell>
        </row>
        <row r="711">
          <cell r="A711">
            <v>6611616012</v>
          </cell>
          <cell r="B711" t="str">
            <v>YUM Corporate</v>
          </cell>
        </row>
        <row r="712">
          <cell r="A712">
            <v>6622550007</v>
          </cell>
          <cell r="B712" t="str">
            <v>Waffle House Corporate</v>
          </cell>
        </row>
        <row r="713">
          <cell r="A713">
            <v>6632616012</v>
          </cell>
          <cell r="B713" t="str">
            <v>YUM Franchise</v>
          </cell>
        </row>
        <row r="714">
          <cell r="A714">
            <v>6633857008</v>
          </cell>
          <cell r="B714" t="str">
            <v>Waffle House Corporate</v>
          </cell>
        </row>
        <row r="715">
          <cell r="A715">
            <v>6647559015</v>
          </cell>
          <cell r="B715" t="str">
            <v>YUM Franchise</v>
          </cell>
        </row>
        <row r="716">
          <cell r="A716">
            <v>6658688009</v>
          </cell>
          <cell r="B716" t="str">
            <v>Burger King Franchise</v>
          </cell>
        </row>
        <row r="717">
          <cell r="A717">
            <v>6674616012</v>
          </cell>
          <cell r="B717" t="str">
            <v>YUM Franchise</v>
          </cell>
        </row>
        <row r="718">
          <cell r="A718">
            <v>6684783002</v>
          </cell>
          <cell r="B718" t="str">
            <v>Waffle House Corporate</v>
          </cell>
        </row>
        <row r="719">
          <cell r="A719">
            <v>6692723029</v>
          </cell>
          <cell r="B719" t="str">
            <v>YUM Franchise</v>
          </cell>
        </row>
        <row r="720">
          <cell r="A720">
            <v>6709556003</v>
          </cell>
          <cell r="B720" t="str">
            <v>Wendys Franchise</v>
          </cell>
        </row>
        <row r="721">
          <cell r="A721">
            <v>6738860007</v>
          </cell>
          <cell r="B721" t="str">
            <v>Quicktrip</v>
          </cell>
        </row>
        <row r="722">
          <cell r="A722">
            <v>6751716011</v>
          </cell>
          <cell r="B722" t="str">
            <v>Wendys Franchise</v>
          </cell>
        </row>
        <row r="723">
          <cell r="A723">
            <v>6755322006</v>
          </cell>
          <cell r="B723" t="str">
            <v>Waffle House Corporate</v>
          </cell>
        </row>
        <row r="724">
          <cell r="A724">
            <v>6766662002</v>
          </cell>
          <cell r="B724" t="str">
            <v>YUM Franchise</v>
          </cell>
        </row>
        <row r="725">
          <cell r="A725">
            <v>6780575006</v>
          </cell>
          <cell r="B725" t="str">
            <v>YUM Franchise</v>
          </cell>
        </row>
        <row r="726">
          <cell r="A726">
            <v>6785855009</v>
          </cell>
          <cell r="B726" t="str">
            <v>Quicktrip</v>
          </cell>
        </row>
        <row r="727">
          <cell r="A727">
            <v>6801853007</v>
          </cell>
          <cell r="B727" t="str">
            <v>Quicktrip</v>
          </cell>
        </row>
        <row r="728">
          <cell r="A728">
            <v>6803720010</v>
          </cell>
          <cell r="B728" t="str">
            <v>Burger King Franchise</v>
          </cell>
        </row>
        <row r="729">
          <cell r="A729">
            <v>6803726021</v>
          </cell>
          <cell r="B729" t="str">
            <v>YUM Franchise</v>
          </cell>
        </row>
        <row r="730">
          <cell r="A730">
            <v>6806919000</v>
          </cell>
          <cell r="B730" t="str">
            <v>Quicktrip</v>
          </cell>
        </row>
        <row r="731">
          <cell r="A731">
            <v>6811968006</v>
          </cell>
          <cell r="B731" t="str">
            <v>YUM Corporate</v>
          </cell>
        </row>
        <row r="732">
          <cell r="A732">
            <v>6814621000</v>
          </cell>
          <cell r="B732" t="str">
            <v>YUM Franchise</v>
          </cell>
        </row>
        <row r="733">
          <cell r="A733">
            <v>6819981010</v>
          </cell>
          <cell r="B733" t="str">
            <v>YUM Franchise</v>
          </cell>
        </row>
        <row r="734">
          <cell r="A734">
            <v>6825961006</v>
          </cell>
          <cell r="B734" t="str">
            <v>Waffle House Corporate</v>
          </cell>
        </row>
        <row r="735">
          <cell r="A735">
            <v>6830855051</v>
          </cell>
          <cell r="B735" t="str">
            <v>YUM Franchise</v>
          </cell>
        </row>
        <row r="736">
          <cell r="A736">
            <v>6831663011</v>
          </cell>
          <cell r="B736" t="str">
            <v>YUM Franchise</v>
          </cell>
        </row>
        <row r="737">
          <cell r="A737">
            <v>6832968006</v>
          </cell>
          <cell r="B737" t="str">
            <v>Burger King Franchise</v>
          </cell>
        </row>
        <row r="738">
          <cell r="A738">
            <v>6835557005</v>
          </cell>
          <cell r="B738" t="str">
            <v>Burger King Franchise</v>
          </cell>
        </row>
        <row r="739">
          <cell r="A739">
            <v>6853968006</v>
          </cell>
          <cell r="B739" t="str">
            <v>YUM Franchise</v>
          </cell>
        </row>
        <row r="740">
          <cell r="A740">
            <v>6861639005</v>
          </cell>
          <cell r="B740" t="str">
            <v>YUM Franchise</v>
          </cell>
        </row>
        <row r="741">
          <cell r="A741">
            <v>6874968006</v>
          </cell>
          <cell r="B741" t="str">
            <v>YUM Corporate</v>
          </cell>
        </row>
        <row r="742">
          <cell r="A742">
            <v>6876899004</v>
          </cell>
          <cell r="B742" t="str">
            <v>Wendys Corporate</v>
          </cell>
        </row>
        <row r="743">
          <cell r="A743">
            <v>6877936006</v>
          </cell>
          <cell r="B743" t="str">
            <v>Wendys Corporate</v>
          </cell>
        </row>
        <row r="744">
          <cell r="A744">
            <v>6883615018</v>
          </cell>
          <cell r="B744" t="str">
            <v>YUM Franchise</v>
          </cell>
        </row>
        <row r="745">
          <cell r="A745">
            <v>6898635004</v>
          </cell>
          <cell r="B745" t="str">
            <v>Burger King Franchise</v>
          </cell>
        </row>
        <row r="746">
          <cell r="A746">
            <v>6902675009</v>
          </cell>
          <cell r="B746" t="str">
            <v>Burger King Franchise</v>
          </cell>
        </row>
        <row r="747">
          <cell r="A747">
            <v>6921636004</v>
          </cell>
          <cell r="B747" t="str">
            <v>Waffle House Corporate</v>
          </cell>
        </row>
        <row r="748">
          <cell r="A748">
            <v>6925634015</v>
          </cell>
          <cell r="B748" t="str">
            <v>YUM Franchise</v>
          </cell>
        </row>
        <row r="749">
          <cell r="A749">
            <v>6929904009</v>
          </cell>
          <cell r="B749" t="str">
            <v>YUM Corporate</v>
          </cell>
        </row>
        <row r="750">
          <cell r="A750">
            <v>6936569001</v>
          </cell>
          <cell r="B750" t="str">
            <v>Burger King Franchise</v>
          </cell>
        </row>
        <row r="751">
          <cell r="A751">
            <v>6949776001</v>
          </cell>
          <cell r="B751" t="str">
            <v>Waffle House Corporate</v>
          </cell>
        </row>
        <row r="752">
          <cell r="A752">
            <v>6964965004</v>
          </cell>
          <cell r="B752" t="str">
            <v>Waffle House Corporate</v>
          </cell>
        </row>
        <row r="753">
          <cell r="A753">
            <v>6968974009</v>
          </cell>
          <cell r="B753" t="str">
            <v>YUM Corporate</v>
          </cell>
        </row>
        <row r="754">
          <cell r="A754">
            <v>6978569010</v>
          </cell>
          <cell r="B754" t="str">
            <v>Burger King Franchise</v>
          </cell>
        </row>
        <row r="755">
          <cell r="A755">
            <v>6999569001</v>
          </cell>
          <cell r="B755" t="str">
            <v>Burger King Franchise</v>
          </cell>
        </row>
        <row r="756">
          <cell r="A756">
            <v>7024691000</v>
          </cell>
          <cell r="B756" t="str">
            <v>Burger King Franchise</v>
          </cell>
        </row>
        <row r="757">
          <cell r="A757">
            <v>7026636025</v>
          </cell>
          <cell r="B757" t="str">
            <v>YUM Franchise</v>
          </cell>
        </row>
        <row r="758">
          <cell r="A758">
            <v>7035575017</v>
          </cell>
          <cell r="B758" t="str">
            <v>Wendys Franchise</v>
          </cell>
        </row>
        <row r="759">
          <cell r="A759">
            <v>7041898012</v>
          </cell>
          <cell r="B759" t="str">
            <v>YUM Franchise</v>
          </cell>
        </row>
        <row r="760">
          <cell r="A760">
            <v>7045632001</v>
          </cell>
          <cell r="B760" t="str">
            <v>Burger King Franchise</v>
          </cell>
        </row>
        <row r="761">
          <cell r="A761">
            <v>7063719001</v>
          </cell>
          <cell r="B761" t="str">
            <v>YUM Franchise</v>
          </cell>
        </row>
        <row r="762">
          <cell r="A762">
            <v>7068727003</v>
          </cell>
          <cell r="B762" t="str">
            <v>Waffle House Franchise</v>
          </cell>
        </row>
        <row r="763">
          <cell r="A763">
            <v>7071639003</v>
          </cell>
          <cell r="B763" t="str">
            <v>Waffle House Corporate</v>
          </cell>
        </row>
        <row r="764">
          <cell r="A764">
            <v>7083211006</v>
          </cell>
          <cell r="B764" t="str">
            <v>Burger King Franchise</v>
          </cell>
        </row>
        <row r="765">
          <cell r="A765">
            <v>7083562017</v>
          </cell>
          <cell r="B765" t="str">
            <v>YUM Franchise</v>
          </cell>
        </row>
        <row r="766">
          <cell r="A766">
            <v>7083900008</v>
          </cell>
          <cell r="B766" t="str">
            <v>Waffle House Corporate</v>
          </cell>
        </row>
        <row r="767">
          <cell r="A767">
            <v>7105968006</v>
          </cell>
          <cell r="B767" t="str">
            <v>Wendys Franchise</v>
          </cell>
        </row>
        <row r="768">
          <cell r="A768">
            <v>7147968006</v>
          </cell>
          <cell r="B768" t="str">
            <v>Waffle House Corporate</v>
          </cell>
        </row>
        <row r="769">
          <cell r="A769">
            <v>7155658000</v>
          </cell>
          <cell r="B769" t="str">
            <v>Burger King Franchise</v>
          </cell>
        </row>
        <row r="770">
          <cell r="A770">
            <v>7168922000</v>
          </cell>
          <cell r="B770" t="str">
            <v>Waffle House Corporate</v>
          </cell>
        </row>
        <row r="771">
          <cell r="A771">
            <v>7168971003</v>
          </cell>
          <cell r="B771" t="str">
            <v>Burger King Franchise</v>
          </cell>
        </row>
        <row r="772">
          <cell r="A772">
            <v>7208855017</v>
          </cell>
          <cell r="B772" t="str">
            <v>Wendys Franchise</v>
          </cell>
        </row>
        <row r="773">
          <cell r="A773">
            <v>7210968001</v>
          </cell>
          <cell r="B773" t="str">
            <v>Waffle House Corporate</v>
          </cell>
        </row>
        <row r="774">
          <cell r="A774">
            <v>7213557000</v>
          </cell>
          <cell r="B774" t="str">
            <v>YUM Franchise</v>
          </cell>
        </row>
        <row r="775">
          <cell r="A775">
            <v>7216965004</v>
          </cell>
          <cell r="B775" t="str">
            <v>YUM Corporate</v>
          </cell>
        </row>
        <row r="776">
          <cell r="A776">
            <v>7229855008</v>
          </cell>
          <cell r="B776" t="str">
            <v>YUM Corporate</v>
          </cell>
        </row>
        <row r="777">
          <cell r="A777">
            <v>7230898019</v>
          </cell>
          <cell r="B777" t="str">
            <v>Wendys Corporate</v>
          </cell>
        </row>
        <row r="778">
          <cell r="A778">
            <v>7230898028</v>
          </cell>
          <cell r="B778" t="str">
            <v>Wendys Corporate</v>
          </cell>
        </row>
        <row r="779">
          <cell r="A779">
            <v>7259552001</v>
          </cell>
          <cell r="B779" t="str">
            <v>Waffle House Corporate</v>
          </cell>
        </row>
        <row r="780">
          <cell r="A780">
            <v>7280552004</v>
          </cell>
          <cell r="B780" t="str">
            <v>Waffle House Corporate</v>
          </cell>
        </row>
        <row r="781">
          <cell r="A781">
            <v>7285977001</v>
          </cell>
          <cell r="B781" t="str">
            <v>Waffle House Corporate</v>
          </cell>
        </row>
        <row r="782">
          <cell r="A782">
            <v>7303975007</v>
          </cell>
          <cell r="B782" t="str">
            <v>YUM Corporate</v>
          </cell>
        </row>
        <row r="783">
          <cell r="A783">
            <v>7310861009</v>
          </cell>
          <cell r="B783" t="str">
            <v>Waffle House Corporate</v>
          </cell>
        </row>
        <row r="784">
          <cell r="A784">
            <v>7310861018</v>
          </cell>
          <cell r="B784" t="str">
            <v>Waffle House Corporate</v>
          </cell>
        </row>
        <row r="785">
          <cell r="A785">
            <v>7314898002</v>
          </cell>
          <cell r="B785" t="str">
            <v>YUM Franchise</v>
          </cell>
        </row>
        <row r="786">
          <cell r="A786">
            <v>7319775004</v>
          </cell>
          <cell r="B786" t="str">
            <v>Wendys Franchise</v>
          </cell>
        </row>
        <row r="787">
          <cell r="A787">
            <v>7324975007</v>
          </cell>
          <cell r="B787" t="str">
            <v>YUM Corporate</v>
          </cell>
        </row>
        <row r="788">
          <cell r="A788">
            <v>7325675006</v>
          </cell>
          <cell r="B788" t="str">
            <v>Wendys Franchise</v>
          </cell>
        </row>
        <row r="789">
          <cell r="A789">
            <v>7327740006</v>
          </cell>
          <cell r="B789" t="str">
            <v>YUM Franchise</v>
          </cell>
        </row>
        <row r="790">
          <cell r="A790">
            <v>7342843017</v>
          </cell>
          <cell r="B790" t="str">
            <v>YUM Corporate</v>
          </cell>
        </row>
        <row r="791">
          <cell r="A791">
            <v>7344981001</v>
          </cell>
          <cell r="B791" t="str">
            <v>Waffle House Corporate</v>
          </cell>
        </row>
        <row r="792">
          <cell r="A792">
            <v>7346675006</v>
          </cell>
          <cell r="B792" t="str">
            <v>Waffle House Corporate</v>
          </cell>
        </row>
        <row r="793">
          <cell r="A793">
            <v>7354961011</v>
          </cell>
          <cell r="B793" t="str">
            <v>YUM Franchise</v>
          </cell>
        </row>
        <row r="794">
          <cell r="A794">
            <v>7361847008</v>
          </cell>
          <cell r="B794" t="str">
            <v>Wendys Franchise</v>
          </cell>
        </row>
        <row r="795">
          <cell r="A795">
            <v>7382847008</v>
          </cell>
          <cell r="B795" t="str">
            <v>Wendys Franchise</v>
          </cell>
        </row>
        <row r="796">
          <cell r="A796">
            <v>7401778002</v>
          </cell>
          <cell r="B796" t="str">
            <v>Waffle House Corporate</v>
          </cell>
        </row>
        <row r="797">
          <cell r="A797">
            <v>7403560008</v>
          </cell>
          <cell r="B797" t="str">
            <v>Burger King Franchise</v>
          </cell>
        </row>
        <row r="798">
          <cell r="A798">
            <v>7407967003</v>
          </cell>
          <cell r="B798" t="str">
            <v>YUM Corporate</v>
          </cell>
        </row>
        <row r="799">
          <cell r="A799">
            <v>7418965006</v>
          </cell>
          <cell r="B799" t="str">
            <v>YUM Corporate</v>
          </cell>
        </row>
        <row r="800">
          <cell r="A800">
            <v>7422918006</v>
          </cell>
          <cell r="B800" t="str">
            <v>YUM Corporate</v>
          </cell>
        </row>
        <row r="801">
          <cell r="A801">
            <v>7424852001</v>
          </cell>
          <cell r="B801" t="str">
            <v>Wendys Franchise</v>
          </cell>
        </row>
        <row r="802">
          <cell r="A802">
            <v>7429845015</v>
          </cell>
          <cell r="B802" t="str">
            <v>YUM Franchise</v>
          </cell>
        </row>
        <row r="803">
          <cell r="A803">
            <v>7431784009</v>
          </cell>
          <cell r="B803" t="str">
            <v>Burger King Corporate</v>
          </cell>
        </row>
        <row r="804">
          <cell r="A804">
            <v>7439965015</v>
          </cell>
          <cell r="B804" t="str">
            <v>YUM Corporate</v>
          </cell>
        </row>
        <row r="805">
          <cell r="A805">
            <v>7466913009</v>
          </cell>
          <cell r="B805" t="str">
            <v>Quicktrip</v>
          </cell>
        </row>
        <row r="806">
          <cell r="A806">
            <v>7474901031</v>
          </cell>
          <cell r="B806" t="str">
            <v>Burger King Corporate</v>
          </cell>
        </row>
        <row r="807">
          <cell r="A807">
            <v>7475628013</v>
          </cell>
          <cell r="B807" t="str">
            <v>YUM Franchise</v>
          </cell>
        </row>
        <row r="808">
          <cell r="A808">
            <v>7480664030</v>
          </cell>
          <cell r="B808" t="str">
            <v>YUM Franchise</v>
          </cell>
        </row>
        <row r="809">
          <cell r="A809">
            <v>7489851002</v>
          </cell>
          <cell r="B809" t="str">
            <v>YUM Corporate</v>
          </cell>
        </row>
        <row r="810">
          <cell r="A810">
            <v>7498737006</v>
          </cell>
          <cell r="B810" t="str">
            <v>Wendys Franchise</v>
          </cell>
        </row>
        <row r="811">
          <cell r="A811">
            <v>7499865018</v>
          </cell>
          <cell r="B811" t="str">
            <v>YUM Franchise</v>
          </cell>
        </row>
        <row r="812">
          <cell r="A812">
            <v>7503628007</v>
          </cell>
          <cell r="B812" t="str">
            <v>Wendys Corporate</v>
          </cell>
        </row>
        <row r="813">
          <cell r="A813">
            <v>7520862003</v>
          </cell>
          <cell r="B813" t="str">
            <v>Burger King Franchise</v>
          </cell>
        </row>
        <row r="814">
          <cell r="A814">
            <v>7545972019</v>
          </cell>
          <cell r="B814" t="str">
            <v>Wendys Corporate</v>
          </cell>
        </row>
        <row r="815">
          <cell r="A815">
            <v>7554981008</v>
          </cell>
          <cell r="B815" t="str">
            <v>Wendys Franchise</v>
          </cell>
        </row>
        <row r="816">
          <cell r="A816">
            <v>7562852007</v>
          </cell>
          <cell r="B816" t="str">
            <v>YUM Corporate</v>
          </cell>
        </row>
        <row r="817">
          <cell r="A817">
            <v>7607855002</v>
          </cell>
          <cell r="B817" t="str">
            <v>Burger King Franchise</v>
          </cell>
        </row>
        <row r="818">
          <cell r="A818">
            <v>7636920009</v>
          </cell>
          <cell r="B818" t="str">
            <v>YUM Franchise</v>
          </cell>
        </row>
        <row r="819">
          <cell r="A819">
            <v>7647891000</v>
          </cell>
          <cell r="B819" t="str">
            <v>YUM Franchise</v>
          </cell>
        </row>
        <row r="820">
          <cell r="A820">
            <v>7656977004</v>
          </cell>
          <cell r="B820" t="str">
            <v>Wendys Franchise</v>
          </cell>
        </row>
        <row r="821">
          <cell r="A821">
            <v>7657920009</v>
          </cell>
          <cell r="B821" t="str">
            <v>Wendys Franchise</v>
          </cell>
        </row>
        <row r="822">
          <cell r="A822">
            <v>7665777012</v>
          </cell>
          <cell r="B822" t="str">
            <v>YUM Franchise</v>
          </cell>
        </row>
        <row r="823">
          <cell r="A823">
            <v>7669675000</v>
          </cell>
          <cell r="B823" t="str">
            <v>YUM Franchise</v>
          </cell>
        </row>
        <row r="824">
          <cell r="A824">
            <v>7675692008</v>
          </cell>
          <cell r="B824" t="str">
            <v>Wendys Franchise</v>
          </cell>
        </row>
        <row r="825">
          <cell r="A825">
            <v>7683916008</v>
          </cell>
          <cell r="B825" t="str">
            <v>Quicktrip</v>
          </cell>
        </row>
        <row r="826">
          <cell r="A826">
            <v>7693971011</v>
          </cell>
          <cell r="B826" t="str">
            <v>Wendys Corporate</v>
          </cell>
        </row>
        <row r="827">
          <cell r="A827">
            <v>7713628013</v>
          </cell>
          <cell r="B827" t="str">
            <v>YUM Franchise</v>
          </cell>
        </row>
        <row r="828">
          <cell r="A828">
            <v>7714981019</v>
          </cell>
          <cell r="B828" t="str">
            <v>Wendys Franchise</v>
          </cell>
        </row>
        <row r="829">
          <cell r="A829">
            <v>7719961008</v>
          </cell>
          <cell r="B829" t="str">
            <v>Waffle House Corporate</v>
          </cell>
        </row>
        <row r="830">
          <cell r="A830">
            <v>7722739001</v>
          </cell>
          <cell r="B830" t="str">
            <v>YUM Franchise</v>
          </cell>
        </row>
        <row r="831">
          <cell r="A831">
            <v>7724781003</v>
          </cell>
          <cell r="B831" t="str">
            <v>Burger King Franchise</v>
          </cell>
        </row>
        <row r="832">
          <cell r="A832">
            <v>7724965009</v>
          </cell>
          <cell r="B832" t="str">
            <v>Waffle House Corporate</v>
          </cell>
        </row>
        <row r="833">
          <cell r="A833">
            <v>7733974025</v>
          </cell>
          <cell r="B833" t="str">
            <v>Wendys Franchise</v>
          </cell>
        </row>
        <row r="834">
          <cell r="A834">
            <v>7738634017</v>
          </cell>
          <cell r="B834" t="str">
            <v>YUM Franchise</v>
          </cell>
        </row>
        <row r="835">
          <cell r="A835">
            <v>7761495002</v>
          </cell>
          <cell r="B835" t="str">
            <v>YUM Corporate</v>
          </cell>
        </row>
        <row r="836">
          <cell r="A836">
            <v>7764967005</v>
          </cell>
          <cell r="B836" t="str">
            <v>Waffle House Corporate</v>
          </cell>
        </row>
        <row r="837">
          <cell r="A837">
            <v>7767678005</v>
          </cell>
          <cell r="B837" t="str">
            <v>YUM Corporate</v>
          </cell>
        </row>
        <row r="838">
          <cell r="A838">
            <v>7779959006</v>
          </cell>
          <cell r="B838" t="str">
            <v>Waffle House Corporate</v>
          </cell>
        </row>
        <row r="839">
          <cell r="A839">
            <v>7790567017</v>
          </cell>
          <cell r="B839" t="str">
            <v>YUM Franchise</v>
          </cell>
        </row>
        <row r="840">
          <cell r="A840">
            <v>7793974005</v>
          </cell>
          <cell r="B840" t="str">
            <v>Wendys Franchise</v>
          </cell>
        </row>
        <row r="841">
          <cell r="A841">
            <v>7799776003</v>
          </cell>
          <cell r="B841" t="str">
            <v>Waffle House Corporate</v>
          </cell>
        </row>
        <row r="842">
          <cell r="A842">
            <v>7806967007</v>
          </cell>
          <cell r="B842" t="str">
            <v>Burger King Franchise</v>
          </cell>
        </row>
        <row r="843">
          <cell r="A843">
            <v>7821560004</v>
          </cell>
          <cell r="B843" t="str">
            <v>Wendys Franchise</v>
          </cell>
        </row>
        <row r="844">
          <cell r="A844">
            <v>7872618004</v>
          </cell>
          <cell r="B844" t="str">
            <v>Wendys Franchise</v>
          </cell>
        </row>
        <row r="845">
          <cell r="A845">
            <v>7877974016</v>
          </cell>
          <cell r="B845" t="str">
            <v>YUM Franchise</v>
          </cell>
        </row>
        <row r="846">
          <cell r="A846">
            <v>7905358006</v>
          </cell>
          <cell r="B846" t="str">
            <v>Burger King Corporate</v>
          </cell>
        </row>
        <row r="847">
          <cell r="A847">
            <v>7906953005</v>
          </cell>
          <cell r="B847" t="str">
            <v>Quicktrip</v>
          </cell>
        </row>
        <row r="848">
          <cell r="A848">
            <v>7923568000</v>
          </cell>
          <cell r="B848" t="str">
            <v>YUM Franchise</v>
          </cell>
        </row>
        <row r="849">
          <cell r="A849">
            <v>7944568000</v>
          </cell>
          <cell r="B849" t="str">
            <v>Waffle House Corporate</v>
          </cell>
        </row>
        <row r="850">
          <cell r="A850">
            <v>7987970004</v>
          </cell>
          <cell r="B850" t="str">
            <v>Waffle House Corporate</v>
          </cell>
        </row>
        <row r="851">
          <cell r="A851">
            <v>8002903002</v>
          </cell>
          <cell r="B851" t="str">
            <v>Waffle House Corporate</v>
          </cell>
        </row>
        <row r="852">
          <cell r="A852">
            <v>8013839004</v>
          </cell>
          <cell r="B852" t="str">
            <v>YUM Corporate</v>
          </cell>
        </row>
        <row r="853">
          <cell r="A853">
            <v>8025553019</v>
          </cell>
          <cell r="B853" t="str">
            <v>Burger King Franchise</v>
          </cell>
        </row>
        <row r="854">
          <cell r="A854">
            <v>8027960003</v>
          </cell>
          <cell r="B854" t="str">
            <v>Waffle House Corporate</v>
          </cell>
        </row>
        <row r="855">
          <cell r="A855">
            <v>8028853007</v>
          </cell>
          <cell r="B855" t="str">
            <v>YUM Corporate</v>
          </cell>
        </row>
        <row r="856">
          <cell r="A856">
            <v>8029784001</v>
          </cell>
          <cell r="B856" t="str">
            <v>Waffle House Corporate</v>
          </cell>
        </row>
        <row r="857">
          <cell r="A857">
            <v>8033662009</v>
          </cell>
          <cell r="B857" t="str">
            <v>Burger King Franchise</v>
          </cell>
        </row>
        <row r="858">
          <cell r="A858">
            <v>8046553000</v>
          </cell>
          <cell r="B858" t="str">
            <v>Wendys Franchise</v>
          </cell>
        </row>
        <row r="859">
          <cell r="A859">
            <v>8054729009</v>
          </cell>
          <cell r="B859" t="str">
            <v>YUM Corporate</v>
          </cell>
        </row>
        <row r="860">
          <cell r="A860">
            <v>8057678009</v>
          </cell>
          <cell r="B860" t="str">
            <v>Wendys Franchise</v>
          </cell>
        </row>
        <row r="861">
          <cell r="A861">
            <v>8072861000</v>
          </cell>
          <cell r="B861" t="str">
            <v>YUM Franchise</v>
          </cell>
        </row>
        <row r="862">
          <cell r="A862">
            <v>8073588019</v>
          </cell>
          <cell r="B862" t="str">
            <v>YUM Franchise</v>
          </cell>
        </row>
        <row r="863">
          <cell r="A863">
            <v>8077841008</v>
          </cell>
          <cell r="B863" t="str">
            <v>Waffle House Corporate</v>
          </cell>
        </row>
        <row r="864">
          <cell r="A864">
            <v>8077962002</v>
          </cell>
          <cell r="B864" t="str">
            <v>YUM Corporate</v>
          </cell>
        </row>
        <row r="865">
          <cell r="A865">
            <v>8081796007</v>
          </cell>
          <cell r="B865" t="str">
            <v>Wendys Franchise</v>
          </cell>
        </row>
        <row r="866">
          <cell r="A866">
            <v>8092784004</v>
          </cell>
          <cell r="B866" t="str">
            <v>Quicktrip</v>
          </cell>
        </row>
        <row r="867">
          <cell r="A867">
            <v>8093613059</v>
          </cell>
          <cell r="B867" t="str">
            <v>YUM Franchise</v>
          </cell>
        </row>
        <row r="868">
          <cell r="A868">
            <v>8096729009</v>
          </cell>
          <cell r="B868" t="str">
            <v>YUM Franchise</v>
          </cell>
        </row>
        <row r="869">
          <cell r="A869">
            <v>8124856013</v>
          </cell>
          <cell r="B869" t="str">
            <v>YUM Franchise</v>
          </cell>
        </row>
        <row r="870">
          <cell r="A870">
            <v>8130553005</v>
          </cell>
          <cell r="B870" t="str">
            <v>YUM Corporate</v>
          </cell>
        </row>
        <row r="871">
          <cell r="A871">
            <v>8132960008</v>
          </cell>
          <cell r="B871" t="str">
            <v>Waffle House Corporate</v>
          </cell>
        </row>
        <row r="872">
          <cell r="A872">
            <v>8154665011</v>
          </cell>
          <cell r="B872" t="str">
            <v>Wendys Franchise</v>
          </cell>
        </row>
        <row r="873">
          <cell r="A873">
            <v>8165984009</v>
          </cell>
          <cell r="B873" t="str">
            <v>Waffle House Corporate</v>
          </cell>
        </row>
        <row r="874">
          <cell r="A874">
            <v>8169835007</v>
          </cell>
          <cell r="B874" t="str">
            <v>Waffle House Corporate</v>
          </cell>
        </row>
        <row r="875">
          <cell r="A875">
            <v>8183678004</v>
          </cell>
          <cell r="B875" t="str">
            <v>Waffle House Corporate</v>
          </cell>
        </row>
        <row r="876">
          <cell r="A876">
            <v>8196957005</v>
          </cell>
          <cell r="B876" t="str">
            <v>Wendys Corporate</v>
          </cell>
        </row>
        <row r="877">
          <cell r="A877">
            <v>8213974011</v>
          </cell>
          <cell r="B877" t="str">
            <v>YUM Corporate</v>
          </cell>
        </row>
        <row r="878">
          <cell r="A878">
            <v>8228958001</v>
          </cell>
          <cell r="B878" t="str">
            <v>YUM Corporate</v>
          </cell>
        </row>
        <row r="879">
          <cell r="A879">
            <v>8230740000</v>
          </cell>
          <cell r="B879" t="str">
            <v>Burger King Franchise</v>
          </cell>
        </row>
        <row r="880">
          <cell r="A880">
            <v>8258960000</v>
          </cell>
          <cell r="B880" t="str">
            <v>Waffle House Corporate</v>
          </cell>
        </row>
        <row r="881">
          <cell r="A881">
            <v>8260777015</v>
          </cell>
          <cell r="B881" t="str">
            <v>Wendys Franchise</v>
          </cell>
        </row>
        <row r="882">
          <cell r="A882">
            <v>8262960009</v>
          </cell>
          <cell r="B882" t="str">
            <v>YUM Corporate</v>
          </cell>
        </row>
        <row r="883">
          <cell r="A883">
            <v>8279960000</v>
          </cell>
          <cell r="B883" t="str">
            <v>YUM Corporate</v>
          </cell>
        </row>
        <row r="884">
          <cell r="A884">
            <v>8283771002</v>
          </cell>
          <cell r="B884" t="str">
            <v>YUM Corporate</v>
          </cell>
        </row>
        <row r="885">
          <cell r="A885">
            <v>8301957020</v>
          </cell>
          <cell r="B885" t="str">
            <v>YUM Corporate</v>
          </cell>
        </row>
        <row r="886">
          <cell r="A886">
            <v>8303876000</v>
          </cell>
          <cell r="B886" t="str">
            <v>Quicktrip</v>
          </cell>
        </row>
        <row r="887">
          <cell r="A887">
            <v>8331714015</v>
          </cell>
          <cell r="B887" t="str">
            <v>YUM Franchise</v>
          </cell>
        </row>
        <row r="888">
          <cell r="A888">
            <v>8336797005</v>
          </cell>
          <cell r="B888" t="str">
            <v>Waffle House Corporate</v>
          </cell>
        </row>
        <row r="889">
          <cell r="A889">
            <v>8342960023</v>
          </cell>
          <cell r="B889" t="str">
            <v>Burger King Corporate</v>
          </cell>
        </row>
        <row r="890">
          <cell r="A890">
            <v>8345741002</v>
          </cell>
          <cell r="B890" t="str">
            <v>YUM Franchise</v>
          </cell>
        </row>
        <row r="891">
          <cell r="A891">
            <v>8366555006</v>
          </cell>
          <cell r="B891" t="str">
            <v>YUM Franchise</v>
          </cell>
        </row>
        <row r="892">
          <cell r="A892">
            <v>8383787002</v>
          </cell>
          <cell r="B892" t="str">
            <v>Quicktrip</v>
          </cell>
        </row>
        <row r="893">
          <cell r="A893">
            <v>8383839010</v>
          </cell>
          <cell r="B893" t="str">
            <v>Burger King Franchise</v>
          </cell>
        </row>
        <row r="894">
          <cell r="A894">
            <v>8386619001</v>
          </cell>
          <cell r="B894" t="str">
            <v>Waffle House Corporate</v>
          </cell>
        </row>
        <row r="895">
          <cell r="A895">
            <v>8387774001</v>
          </cell>
          <cell r="B895" t="str">
            <v>Burger King Corporate</v>
          </cell>
        </row>
        <row r="896">
          <cell r="A896">
            <v>8398740011</v>
          </cell>
          <cell r="B896" t="str">
            <v>YUM Franchise</v>
          </cell>
        </row>
        <row r="897">
          <cell r="A897">
            <v>8403780001</v>
          </cell>
          <cell r="B897" t="str">
            <v>Burger King Franchise</v>
          </cell>
        </row>
        <row r="898">
          <cell r="A898">
            <v>8406568016</v>
          </cell>
          <cell r="B898" t="str">
            <v>YUM Franchise</v>
          </cell>
        </row>
        <row r="899">
          <cell r="A899">
            <v>8416975014</v>
          </cell>
          <cell r="B899" t="str">
            <v>YUM Franchise</v>
          </cell>
        </row>
        <row r="900">
          <cell r="A900">
            <v>8429783002</v>
          </cell>
          <cell r="B900" t="str">
            <v>Wendys Franchise</v>
          </cell>
        </row>
        <row r="901">
          <cell r="A901">
            <v>8447855001</v>
          </cell>
          <cell r="B901" t="str">
            <v>YUM Corporate</v>
          </cell>
        </row>
        <row r="902">
          <cell r="A902">
            <v>8450555001</v>
          </cell>
          <cell r="B902" t="str">
            <v>YUM Corporate</v>
          </cell>
        </row>
        <row r="903">
          <cell r="A903">
            <v>8451929005</v>
          </cell>
          <cell r="B903" t="str">
            <v>Waffle House Franchise</v>
          </cell>
        </row>
        <row r="904">
          <cell r="A904">
            <v>8458975014</v>
          </cell>
          <cell r="B904" t="str">
            <v>YUM Corporate</v>
          </cell>
        </row>
        <row r="905">
          <cell r="A905">
            <v>8472929005</v>
          </cell>
          <cell r="B905" t="str">
            <v>Wendys Franchise</v>
          </cell>
        </row>
        <row r="906">
          <cell r="A906">
            <v>8514568013</v>
          </cell>
          <cell r="B906" t="str">
            <v>YUM Corporate</v>
          </cell>
        </row>
        <row r="907">
          <cell r="A907">
            <v>8521803009</v>
          </cell>
          <cell r="B907" t="str">
            <v>YUM Corporate</v>
          </cell>
        </row>
        <row r="908">
          <cell r="A908">
            <v>8525567013</v>
          </cell>
          <cell r="B908" t="str">
            <v>Wendys Franchise</v>
          </cell>
        </row>
        <row r="909">
          <cell r="A909">
            <v>8530776006</v>
          </cell>
          <cell r="B909" t="str">
            <v>Waffle House Corporate</v>
          </cell>
        </row>
        <row r="910">
          <cell r="A910">
            <v>8544726005</v>
          </cell>
          <cell r="B910" t="str">
            <v>Waffle House Corporate</v>
          </cell>
        </row>
        <row r="911">
          <cell r="A911">
            <v>8551636007</v>
          </cell>
          <cell r="B911" t="str">
            <v>YUM Corporate</v>
          </cell>
        </row>
        <row r="912">
          <cell r="A912">
            <v>8565726005</v>
          </cell>
          <cell r="B912" t="str">
            <v>Wendys Corporate</v>
          </cell>
        </row>
        <row r="913">
          <cell r="A913">
            <v>8589958009</v>
          </cell>
          <cell r="B913" t="str">
            <v>Waffle House Corporate</v>
          </cell>
        </row>
        <row r="914">
          <cell r="A914">
            <v>8612964000</v>
          </cell>
          <cell r="B914" t="str">
            <v>Waffle House Corporate</v>
          </cell>
        </row>
        <row r="915">
          <cell r="A915">
            <v>8614686009</v>
          </cell>
          <cell r="B915" t="str">
            <v>Waffle House Corporate</v>
          </cell>
        </row>
        <row r="916">
          <cell r="A916">
            <v>8624723019</v>
          </cell>
          <cell r="B916" t="str">
            <v>YUM Franchise</v>
          </cell>
        </row>
        <row r="917">
          <cell r="A917">
            <v>8659853002</v>
          </cell>
          <cell r="B917" t="str">
            <v>Waffle House Corporate</v>
          </cell>
        </row>
        <row r="918">
          <cell r="A918">
            <v>8659911009</v>
          </cell>
          <cell r="B918" t="str">
            <v>YUM Franchise</v>
          </cell>
        </row>
        <row r="919">
          <cell r="A919">
            <v>8735625008</v>
          </cell>
          <cell r="B919" t="str">
            <v>YUM Franchise</v>
          </cell>
        </row>
        <row r="920">
          <cell r="A920">
            <v>8745558005</v>
          </cell>
          <cell r="B920" t="str">
            <v>Waffle House Franchise</v>
          </cell>
        </row>
        <row r="921">
          <cell r="A921">
            <v>8760671009</v>
          </cell>
          <cell r="B921" t="str">
            <v>YUM Corporate</v>
          </cell>
        </row>
        <row r="922">
          <cell r="A922">
            <v>8761561002</v>
          </cell>
          <cell r="B922" t="str">
            <v>YUM Franchise</v>
          </cell>
        </row>
        <row r="923">
          <cell r="A923">
            <v>8762855012</v>
          </cell>
          <cell r="B923" t="str">
            <v>YUM Franchise</v>
          </cell>
        </row>
        <row r="924">
          <cell r="A924">
            <v>8779856001</v>
          </cell>
          <cell r="B924" t="str">
            <v>Waffle House Corporate</v>
          </cell>
        </row>
        <row r="925">
          <cell r="A925">
            <v>8789661014</v>
          </cell>
          <cell r="B925" t="str">
            <v>Wendys Franchise</v>
          </cell>
        </row>
        <row r="926">
          <cell r="A926">
            <v>8795550004</v>
          </cell>
          <cell r="B926" t="str">
            <v>Waffle House Franchise</v>
          </cell>
        </row>
        <row r="927">
          <cell r="A927">
            <v>8800856006</v>
          </cell>
          <cell r="B927" t="str">
            <v>Waffle House Corporate</v>
          </cell>
        </row>
        <row r="928">
          <cell r="A928">
            <v>8811927007</v>
          </cell>
          <cell r="B928" t="str">
            <v>Wendys Corporate</v>
          </cell>
        </row>
        <row r="929">
          <cell r="A929">
            <v>8828719006</v>
          </cell>
          <cell r="B929" t="str">
            <v>Waffle House Franchise</v>
          </cell>
        </row>
        <row r="930">
          <cell r="A930">
            <v>8836622003</v>
          </cell>
          <cell r="B930" t="str">
            <v>Burger King Franchise</v>
          </cell>
        </row>
        <row r="931">
          <cell r="A931">
            <v>8857617011</v>
          </cell>
          <cell r="B931" t="str">
            <v>YUM Franchise</v>
          </cell>
        </row>
        <row r="932">
          <cell r="A932">
            <v>8861857005</v>
          </cell>
          <cell r="B932" t="str">
            <v>Waffle House Corporate</v>
          </cell>
        </row>
        <row r="933">
          <cell r="A933">
            <v>8864572018</v>
          </cell>
          <cell r="B933" t="str">
            <v>Wendys Franchise</v>
          </cell>
        </row>
        <row r="934">
          <cell r="A934">
            <v>8865848002</v>
          </cell>
          <cell r="B934" t="str">
            <v>Quicktrip</v>
          </cell>
        </row>
        <row r="935">
          <cell r="A935">
            <v>8879560002</v>
          </cell>
          <cell r="B935" t="str">
            <v>Quicktrip</v>
          </cell>
        </row>
        <row r="936">
          <cell r="A936">
            <v>8887961004</v>
          </cell>
          <cell r="B936" t="str">
            <v>YUM Corporate</v>
          </cell>
        </row>
        <row r="937">
          <cell r="A937">
            <v>8905856035</v>
          </cell>
          <cell r="B937" t="str">
            <v>Waffle House Corporate</v>
          </cell>
        </row>
        <row r="938">
          <cell r="A938">
            <v>8908612008</v>
          </cell>
          <cell r="B938" t="str">
            <v>Waffle House Corporate</v>
          </cell>
        </row>
        <row r="939">
          <cell r="A939">
            <v>8913962006</v>
          </cell>
          <cell r="B939" t="str">
            <v>Waffle House Corporate</v>
          </cell>
        </row>
        <row r="940">
          <cell r="A940">
            <v>8956717005</v>
          </cell>
          <cell r="B940" t="str">
            <v>Waffle House Franchise</v>
          </cell>
        </row>
        <row r="941">
          <cell r="A941">
            <v>8972551016</v>
          </cell>
          <cell r="B941" t="str">
            <v>Burger King Franchise</v>
          </cell>
        </row>
        <row r="942">
          <cell r="A942">
            <v>8980843005</v>
          </cell>
          <cell r="B942" t="str">
            <v>YUM Corporate</v>
          </cell>
        </row>
        <row r="943">
          <cell r="A943">
            <v>8997558011</v>
          </cell>
          <cell r="B943" t="str">
            <v>YUM Franchise</v>
          </cell>
        </row>
        <row r="944">
          <cell r="A944">
            <v>8998677006</v>
          </cell>
          <cell r="B944" t="str">
            <v>Waffle House Corporate</v>
          </cell>
        </row>
        <row r="945">
          <cell r="A945">
            <v>9001843008</v>
          </cell>
          <cell r="B945" t="str">
            <v>Waffle House Corporate</v>
          </cell>
        </row>
        <row r="946">
          <cell r="A946">
            <v>9014575000</v>
          </cell>
          <cell r="B946" t="str">
            <v>YUM Franchise</v>
          </cell>
        </row>
        <row r="947">
          <cell r="A947">
            <v>9063358000</v>
          </cell>
          <cell r="B947" t="str">
            <v>Burger King Franchise</v>
          </cell>
        </row>
        <row r="948">
          <cell r="A948">
            <v>9074865007</v>
          </cell>
          <cell r="B948" t="str">
            <v>Wendys Franchise</v>
          </cell>
        </row>
        <row r="949">
          <cell r="A949">
            <v>9094662002</v>
          </cell>
          <cell r="B949" t="str">
            <v>YUM Corporate</v>
          </cell>
        </row>
        <row r="950">
          <cell r="A950">
            <v>9094903008</v>
          </cell>
          <cell r="B950" t="str">
            <v>YUM Corporate</v>
          </cell>
        </row>
        <row r="951">
          <cell r="A951">
            <v>9095865016</v>
          </cell>
          <cell r="B951" t="str">
            <v>Burger King Corporate</v>
          </cell>
        </row>
        <row r="952">
          <cell r="A952">
            <v>9117922012</v>
          </cell>
          <cell r="B952" t="str">
            <v>YUM Franchise</v>
          </cell>
        </row>
        <row r="953">
          <cell r="A953">
            <v>9121922002</v>
          </cell>
          <cell r="B953" t="str">
            <v>YUM Corporate</v>
          </cell>
        </row>
        <row r="954">
          <cell r="A954">
            <v>9130556007</v>
          </cell>
          <cell r="B954" t="str">
            <v>YUM Franchise</v>
          </cell>
        </row>
        <row r="955">
          <cell r="A955">
            <v>9134729006</v>
          </cell>
          <cell r="B955" t="str">
            <v>Waffle House Corporate</v>
          </cell>
        </row>
        <row r="956">
          <cell r="A956">
            <v>9140553018</v>
          </cell>
          <cell r="B956" t="str">
            <v>YUM Franchise</v>
          </cell>
        </row>
        <row r="957">
          <cell r="A957">
            <v>9151556034</v>
          </cell>
          <cell r="B957" t="str">
            <v>YUM Corporate</v>
          </cell>
        </row>
        <row r="958">
          <cell r="A958">
            <v>9161553009</v>
          </cell>
          <cell r="B958" t="str">
            <v>Wendys Franchise</v>
          </cell>
        </row>
        <row r="959">
          <cell r="A959">
            <v>9163552000</v>
          </cell>
          <cell r="B959" t="str">
            <v>Waffle House Franchise</v>
          </cell>
        </row>
        <row r="960">
          <cell r="A960">
            <v>9165612018</v>
          </cell>
          <cell r="B960" t="str">
            <v>Burger King Franchise</v>
          </cell>
        </row>
        <row r="961">
          <cell r="A961">
            <v>9187786008</v>
          </cell>
          <cell r="B961" t="str">
            <v>Waffle House Franchise</v>
          </cell>
        </row>
        <row r="962">
          <cell r="A962">
            <v>9196836011</v>
          </cell>
          <cell r="B962" t="str">
            <v>YUM Franchise</v>
          </cell>
        </row>
        <row r="963">
          <cell r="A963">
            <v>9200865004</v>
          </cell>
          <cell r="B963" t="str">
            <v>YUM Corporate</v>
          </cell>
        </row>
        <row r="964">
          <cell r="A964">
            <v>9206566046</v>
          </cell>
          <cell r="B964" t="str">
            <v>YUM Franchise</v>
          </cell>
        </row>
        <row r="965">
          <cell r="A965">
            <v>9213901000</v>
          </cell>
          <cell r="B965" t="str">
            <v>Wendys Franchise</v>
          </cell>
        </row>
        <row r="966">
          <cell r="A966">
            <v>9216736014</v>
          </cell>
          <cell r="B966" t="str">
            <v>YUM Franchise</v>
          </cell>
        </row>
        <row r="967">
          <cell r="A967">
            <v>9220838003</v>
          </cell>
          <cell r="B967" t="str">
            <v>Burger King Franchise</v>
          </cell>
        </row>
        <row r="968">
          <cell r="A968">
            <v>9221974008</v>
          </cell>
          <cell r="B968" t="str">
            <v>YUM Corporate</v>
          </cell>
        </row>
        <row r="969">
          <cell r="A969">
            <v>9227781007</v>
          </cell>
          <cell r="B969" t="str">
            <v>Waffle House Corporate</v>
          </cell>
        </row>
        <row r="970">
          <cell r="A970">
            <v>9237736005</v>
          </cell>
          <cell r="B970" t="str">
            <v>Waffle House Corporate</v>
          </cell>
        </row>
        <row r="971">
          <cell r="A971">
            <v>9243780000</v>
          </cell>
          <cell r="B971" t="str">
            <v>YUM Corporate</v>
          </cell>
        </row>
        <row r="972">
          <cell r="A972">
            <v>9271968005</v>
          </cell>
          <cell r="B972" t="str">
            <v>Waffle House Corporate</v>
          </cell>
        </row>
        <row r="973">
          <cell r="A973">
            <v>9285780000</v>
          </cell>
          <cell r="B973" t="str">
            <v>YUM Corporate</v>
          </cell>
        </row>
        <row r="974">
          <cell r="A974">
            <v>9291960005</v>
          </cell>
          <cell r="B974" t="str">
            <v>YUM Corporate</v>
          </cell>
        </row>
        <row r="975">
          <cell r="A975">
            <v>9321916008</v>
          </cell>
          <cell r="B975" t="str">
            <v>Waffle House Corporate</v>
          </cell>
        </row>
        <row r="976">
          <cell r="A976">
            <v>9343778002</v>
          </cell>
          <cell r="B976" t="str">
            <v>YUM Corporate</v>
          </cell>
        </row>
        <row r="977">
          <cell r="A977">
            <v>9343855004</v>
          </cell>
          <cell r="B977" t="str">
            <v>Wendys Franchise</v>
          </cell>
        </row>
        <row r="978">
          <cell r="A978">
            <v>9358970009</v>
          </cell>
          <cell r="B978" t="str">
            <v>Wendys Franchise</v>
          </cell>
        </row>
        <row r="979">
          <cell r="A979">
            <v>9364855013</v>
          </cell>
          <cell r="B979" t="str">
            <v>YUM Franchise</v>
          </cell>
        </row>
        <row r="980">
          <cell r="A980">
            <v>9371619009</v>
          </cell>
          <cell r="B980" t="str">
            <v>Burger King Franchise</v>
          </cell>
        </row>
        <row r="981">
          <cell r="A981">
            <v>9385835002</v>
          </cell>
          <cell r="B981" t="str">
            <v>Wendys Franchise</v>
          </cell>
        </row>
        <row r="982">
          <cell r="A982">
            <v>9390842019</v>
          </cell>
          <cell r="B982" t="str">
            <v>Wendys Franchise</v>
          </cell>
        </row>
        <row r="983">
          <cell r="A983">
            <v>9398775015</v>
          </cell>
          <cell r="B983" t="str">
            <v>Burger King Franchise</v>
          </cell>
        </row>
        <row r="984">
          <cell r="A984">
            <v>9417558009</v>
          </cell>
          <cell r="B984" t="str">
            <v>Burger King Franchise</v>
          </cell>
        </row>
        <row r="985">
          <cell r="A985">
            <v>9427855006</v>
          </cell>
          <cell r="B985" t="str">
            <v>Waffle House Corporate</v>
          </cell>
        </row>
        <row r="986">
          <cell r="A986">
            <v>9469835013</v>
          </cell>
          <cell r="B986" t="str">
            <v>YUM Franchise</v>
          </cell>
        </row>
        <row r="987">
          <cell r="A987">
            <v>9478550005</v>
          </cell>
          <cell r="B987" t="str">
            <v>Waffle House Corporate</v>
          </cell>
        </row>
        <row r="988">
          <cell r="A988">
            <v>9491737000</v>
          </cell>
          <cell r="B988" t="str">
            <v>YUM Franchise</v>
          </cell>
        </row>
        <row r="989">
          <cell r="A989">
            <v>9494695018</v>
          </cell>
          <cell r="B989" t="str">
            <v>YUM Franchise</v>
          </cell>
        </row>
        <row r="990">
          <cell r="A990">
            <v>9515695001</v>
          </cell>
          <cell r="B990" t="str">
            <v>YUM Franchise</v>
          </cell>
        </row>
        <row r="991">
          <cell r="A991">
            <v>9552806004</v>
          </cell>
          <cell r="B991" t="str">
            <v>Waffle House Franchise</v>
          </cell>
        </row>
        <row r="992">
          <cell r="A992">
            <v>9555663038</v>
          </cell>
          <cell r="B992" t="str">
            <v>YUM Corporate</v>
          </cell>
        </row>
        <row r="993">
          <cell r="A993">
            <v>9573567002</v>
          </cell>
          <cell r="B993" t="str">
            <v>Waffle House Corporate</v>
          </cell>
        </row>
        <row r="994">
          <cell r="A994">
            <v>9594836002</v>
          </cell>
          <cell r="B994" t="str">
            <v>Quicktrip</v>
          </cell>
        </row>
        <row r="995">
          <cell r="A995">
            <v>9600793001</v>
          </cell>
          <cell r="B995" t="str">
            <v>Waffle House Corporate</v>
          </cell>
        </row>
        <row r="996">
          <cell r="A996">
            <v>9617920009</v>
          </cell>
          <cell r="B996" t="str">
            <v>Burger King Corporate</v>
          </cell>
        </row>
        <row r="997">
          <cell r="A997">
            <v>9618567015</v>
          </cell>
          <cell r="B997" t="str">
            <v>Wendys Franchise</v>
          </cell>
        </row>
        <row r="998">
          <cell r="A998">
            <v>9623921003</v>
          </cell>
          <cell r="B998" t="str">
            <v>Quicktrip</v>
          </cell>
        </row>
        <row r="999">
          <cell r="A999">
            <v>9643785003</v>
          </cell>
          <cell r="B999" t="str">
            <v>Wendys Corporate</v>
          </cell>
        </row>
        <row r="1000">
          <cell r="A1000">
            <v>9644553005</v>
          </cell>
          <cell r="B1000" t="str">
            <v>Waffle House Franchise</v>
          </cell>
        </row>
        <row r="1001">
          <cell r="A1001">
            <v>9654730005</v>
          </cell>
          <cell r="B1001" t="str">
            <v>Waffle House Franchise</v>
          </cell>
        </row>
        <row r="1002">
          <cell r="A1002">
            <v>9655617010</v>
          </cell>
          <cell r="B1002" t="str">
            <v>Wendys Franchise</v>
          </cell>
        </row>
        <row r="1003">
          <cell r="A1003">
            <v>9655641016</v>
          </cell>
          <cell r="B1003" t="str">
            <v>Burger King Franchise</v>
          </cell>
        </row>
        <row r="1004">
          <cell r="A1004">
            <v>9657857003</v>
          </cell>
          <cell r="B1004" t="str">
            <v>Quicktrip</v>
          </cell>
        </row>
        <row r="1005">
          <cell r="A1005">
            <v>9660841000</v>
          </cell>
          <cell r="B1005" t="str">
            <v>Burger King Corporate</v>
          </cell>
        </row>
        <row r="1006">
          <cell r="A1006">
            <v>9662621006</v>
          </cell>
          <cell r="B1006" t="str">
            <v>Waffle House Corporate</v>
          </cell>
        </row>
        <row r="1007">
          <cell r="A1007">
            <v>9667868027</v>
          </cell>
          <cell r="B1007" t="str">
            <v>Wendys Corporate</v>
          </cell>
        </row>
        <row r="1008">
          <cell r="A1008">
            <v>9668783005</v>
          </cell>
          <cell r="B1008" t="str">
            <v>Waffle House Corporate</v>
          </cell>
        </row>
        <row r="1009">
          <cell r="A1009">
            <v>9676617010</v>
          </cell>
          <cell r="B1009" t="str">
            <v>YUM Franchise</v>
          </cell>
        </row>
        <row r="1010">
          <cell r="A1010">
            <v>9676641007</v>
          </cell>
          <cell r="B1010" t="str">
            <v>Burger King Franchise</v>
          </cell>
        </row>
        <row r="1011">
          <cell r="A1011">
            <v>9686576017</v>
          </cell>
          <cell r="B1011" t="str">
            <v>YUM Franchise</v>
          </cell>
        </row>
        <row r="1012">
          <cell r="A1012">
            <v>9697641007</v>
          </cell>
          <cell r="B1012" t="str">
            <v>YUM Corporate</v>
          </cell>
        </row>
        <row r="1013">
          <cell r="A1013">
            <v>9702688014</v>
          </cell>
          <cell r="B1013" t="str">
            <v>YUM Franchise</v>
          </cell>
        </row>
        <row r="1014">
          <cell r="A1014">
            <v>9703912000</v>
          </cell>
          <cell r="B1014" t="str">
            <v>Waffle House Corporate</v>
          </cell>
        </row>
        <row r="1015">
          <cell r="A1015">
            <v>9709922000</v>
          </cell>
          <cell r="B1015" t="str">
            <v>YUM Franchise</v>
          </cell>
        </row>
        <row r="1016">
          <cell r="A1016">
            <v>9726750008</v>
          </cell>
          <cell r="B1016" t="str">
            <v>Burger King Corporate</v>
          </cell>
        </row>
        <row r="1017">
          <cell r="A1017">
            <v>9754916007</v>
          </cell>
          <cell r="B1017" t="str">
            <v>Quicktrip</v>
          </cell>
        </row>
        <row r="1018">
          <cell r="A1018">
            <v>9756568009</v>
          </cell>
          <cell r="B1018" t="str">
            <v>Waffle House Corporate</v>
          </cell>
        </row>
        <row r="1019">
          <cell r="A1019">
            <v>9761922015</v>
          </cell>
          <cell r="B1019" t="str">
            <v>YUM Franchise</v>
          </cell>
        </row>
        <row r="1020">
          <cell r="A1020">
            <v>9767805004</v>
          </cell>
          <cell r="B1020" t="str">
            <v>Burger King Franchise</v>
          </cell>
        </row>
        <row r="1021">
          <cell r="A1021">
            <v>9768671011</v>
          </cell>
          <cell r="B1021" t="str">
            <v>YUM Franchise</v>
          </cell>
        </row>
        <row r="1022">
          <cell r="A1022">
            <v>9768950008</v>
          </cell>
          <cell r="B1022" t="str">
            <v>YUM Corporate</v>
          </cell>
        </row>
        <row r="1023">
          <cell r="A1023">
            <v>9777727008</v>
          </cell>
          <cell r="B1023" t="str">
            <v>Burger King Franchise</v>
          </cell>
        </row>
        <row r="1024">
          <cell r="A1024">
            <v>9791966007</v>
          </cell>
          <cell r="B1024" t="str">
            <v>YUM Corporate</v>
          </cell>
        </row>
        <row r="1025">
          <cell r="A1025">
            <v>9793550007</v>
          </cell>
          <cell r="B1025" t="str">
            <v>YUM Corporate</v>
          </cell>
        </row>
        <row r="1026">
          <cell r="A1026">
            <v>9806625006</v>
          </cell>
          <cell r="B1026" t="str">
            <v>Waffle House Corporate</v>
          </cell>
        </row>
        <row r="1027">
          <cell r="A1027">
            <v>9814565000</v>
          </cell>
          <cell r="B1027" t="str">
            <v>Burger King Franchise</v>
          </cell>
        </row>
        <row r="1028">
          <cell r="A1028">
            <v>9816958003</v>
          </cell>
          <cell r="B1028" t="str">
            <v>Wendys Franchise</v>
          </cell>
        </row>
        <row r="1029">
          <cell r="A1029">
            <v>9818686000</v>
          </cell>
          <cell r="B1029" t="str">
            <v>YUM Franchise</v>
          </cell>
        </row>
        <row r="1030">
          <cell r="A1030">
            <v>9854780009</v>
          </cell>
          <cell r="B1030" t="str">
            <v>YUM Franchise</v>
          </cell>
        </row>
        <row r="1031">
          <cell r="A1031">
            <v>9872695003</v>
          </cell>
          <cell r="B1031" t="str">
            <v>Waffle House Corporate</v>
          </cell>
        </row>
        <row r="1032">
          <cell r="A1032">
            <v>9875778009</v>
          </cell>
          <cell r="B1032" t="str">
            <v>Quicktrip</v>
          </cell>
        </row>
        <row r="1033">
          <cell r="A1033">
            <v>9888964019</v>
          </cell>
          <cell r="B1033" t="str">
            <v>Wendys Corporate</v>
          </cell>
        </row>
        <row r="1034">
          <cell r="A1034">
            <v>9914621005</v>
          </cell>
          <cell r="B1034" t="str">
            <v>Burger King Franchise</v>
          </cell>
        </row>
        <row r="1035">
          <cell r="A1035">
            <v>9916573002</v>
          </cell>
          <cell r="B1035" t="str">
            <v>Waffle House Corporate</v>
          </cell>
        </row>
        <row r="1036">
          <cell r="A1036">
            <v>9921612007</v>
          </cell>
          <cell r="B1036" t="str">
            <v>Wendys Franchise</v>
          </cell>
        </row>
        <row r="1037">
          <cell r="A1037">
            <v>9951840019</v>
          </cell>
          <cell r="B1037" t="str">
            <v>YUM Corporate</v>
          </cell>
        </row>
        <row r="1038">
          <cell r="A1038">
            <v>9961565005</v>
          </cell>
          <cell r="B1038" t="str">
            <v>Waffle House Corporate</v>
          </cell>
        </row>
        <row r="1039">
          <cell r="A1039">
            <v>9965784006</v>
          </cell>
          <cell r="B1039" t="str">
            <v>Waffle House Franchise</v>
          </cell>
        </row>
        <row r="1040">
          <cell r="A1040">
            <v>9979845003</v>
          </cell>
          <cell r="B1040" t="str">
            <v>Waffle House Corporate</v>
          </cell>
        </row>
        <row r="1041">
          <cell r="A1041">
            <v>9984958017</v>
          </cell>
          <cell r="B1041" t="str">
            <v>YUM Corporate</v>
          </cell>
        </row>
        <row r="1042">
          <cell r="A1042">
            <v>9998793006</v>
          </cell>
          <cell r="B1042" t="str">
            <v>YUM Corporate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5E7E2-DE19-4BAB-803F-66CF062F2BB4}">
  <dimension ref="A1:M33"/>
  <sheetViews>
    <sheetView showGridLines="0" tabSelected="1" zoomScale="85" zoomScaleNormal="85" zoomScaleSheetLayoutView="85" workbookViewId="0">
      <selection activeCell="G16" sqref="G16"/>
    </sheetView>
  </sheetViews>
  <sheetFormatPr defaultColWidth="8.85546875" defaultRowHeight="15.75" x14ac:dyDescent="0.25"/>
  <cols>
    <col min="1" max="1" width="6.28515625" style="19" customWidth="1"/>
    <col min="2" max="2" width="1.5703125" style="19" customWidth="1"/>
    <col min="3" max="3" width="56.5703125" style="19" customWidth="1"/>
    <col min="4" max="4" width="3" style="19" customWidth="1"/>
    <col min="5" max="5" width="14.28515625" style="19" bestFit="1" customWidth="1"/>
    <col min="6" max="6" width="1.5703125" style="19" customWidth="1"/>
    <col min="7" max="7" width="14.28515625" style="19" bestFit="1" customWidth="1"/>
    <col min="8" max="8" width="1.5703125" style="19" customWidth="1"/>
    <col min="9" max="9" width="14.28515625" style="19" bestFit="1" customWidth="1"/>
    <col min="10" max="10" width="10.42578125" style="19" customWidth="1"/>
    <col min="11" max="11" width="13.42578125" style="19" bestFit="1" customWidth="1"/>
    <col min="12" max="13" width="8.85546875" style="19"/>
    <col min="14" max="14" width="14.5703125" style="19" bestFit="1" customWidth="1"/>
    <col min="15" max="15" width="19.7109375" style="19" bestFit="1" customWidth="1"/>
    <col min="16" max="16" width="12.7109375" style="19" bestFit="1" customWidth="1"/>
    <col min="17" max="19" width="12.28515625" style="19" bestFit="1" customWidth="1"/>
    <col min="20" max="16384" width="8.85546875" style="19"/>
  </cols>
  <sheetData>
    <row r="1" spans="1:13" x14ac:dyDescent="0.25">
      <c r="A1" s="115"/>
    </row>
    <row r="2" spans="1:13" x14ac:dyDescent="0.25">
      <c r="A2" s="147" t="s">
        <v>0</v>
      </c>
      <c r="B2" s="148"/>
      <c r="C2" s="148"/>
      <c r="D2" s="148"/>
      <c r="E2" s="148"/>
      <c r="F2" s="148"/>
      <c r="G2" s="1"/>
      <c r="H2" s="1"/>
      <c r="I2" s="1"/>
      <c r="J2" s="1"/>
    </row>
    <row r="3" spans="1:13" x14ac:dyDescent="0.25">
      <c r="A3" s="147" t="s">
        <v>126</v>
      </c>
      <c r="B3" s="148"/>
      <c r="C3" s="148"/>
      <c r="D3" s="148"/>
      <c r="E3" s="148"/>
      <c r="F3" s="148"/>
      <c r="G3" s="117"/>
      <c r="H3" s="117"/>
      <c r="I3" s="117"/>
      <c r="J3" s="117"/>
    </row>
    <row r="4" spans="1:13" x14ac:dyDescent="0.25">
      <c r="A4" s="20" t="s">
        <v>1</v>
      </c>
      <c r="B4" s="20"/>
      <c r="C4" s="20"/>
      <c r="D4" s="20"/>
      <c r="E4" s="20"/>
      <c r="F4" s="20"/>
      <c r="G4" s="20"/>
      <c r="H4" s="20"/>
      <c r="I4" s="20"/>
    </row>
    <row r="5" spans="1:13" x14ac:dyDescent="0.25">
      <c r="A5" s="147" t="s">
        <v>2</v>
      </c>
      <c r="B5" s="148"/>
      <c r="C5" s="148"/>
      <c r="D5" s="148"/>
      <c r="E5" s="148"/>
      <c r="F5" s="148"/>
      <c r="G5" s="1"/>
      <c r="H5" s="1"/>
      <c r="I5" s="1"/>
      <c r="J5" s="1"/>
    </row>
    <row r="6" spans="1:13" x14ac:dyDescent="0.25">
      <c r="A6" s="147" t="s">
        <v>87</v>
      </c>
      <c r="B6" s="148"/>
      <c r="C6" s="148"/>
      <c r="D6" s="148"/>
      <c r="E6" s="148"/>
      <c r="F6" s="148"/>
      <c r="G6" s="1"/>
      <c r="H6" s="1"/>
      <c r="I6" s="1"/>
      <c r="J6" s="1"/>
    </row>
    <row r="7" spans="1:13" x14ac:dyDescent="0.25">
      <c r="A7" s="147" t="s">
        <v>3</v>
      </c>
      <c r="B7" s="148"/>
      <c r="C7" s="148"/>
      <c r="D7" s="148"/>
      <c r="E7" s="148"/>
      <c r="F7" s="148"/>
      <c r="G7" s="1"/>
      <c r="H7" s="1"/>
      <c r="I7" s="1"/>
      <c r="J7" s="1"/>
    </row>
    <row r="8" spans="1:13" x14ac:dyDescent="0.25">
      <c r="B8" s="21"/>
      <c r="C8" s="21"/>
      <c r="D8" s="21"/>
      <c r="E8" s="21"/>
      <c r="F8" s="21"/>
    </row>
    <row r="9" spans="1:13" x14ac:dyDescent="0.25">
      <c r="E9" s="20"/>
      <c r="F9" s="20"/>
    </row>
    <row r="10" spans="1:13" ht="31.5" x14ac:dyDescent="0.25">
      <c r="A10" s="22" t="s">
        <v>4</v>
      </c>
      <c r="C10" s="23" t="s">
        <v>5</v>
      </c>
      <c r="D10" s="20"/>
      <c r="E10" s="23" t="s">
        <v>55</v>
      </c>
      <c r="F10" s="20"/>
      <c r="G10" s="20"/>
      <c r="H10" s="20"/>
      <c r="I10" s="20"/>
    </row>
    <row r="11" spans="1:13" x14ac:dyDescent="0.25">
      <c r="A11" s="20" t="s">
        <v>6</v>
      </c>
      <c r="C11" s="20" t="s">
        <v>7</v>
      </c>
      <c r="D11" s="20"/>
      <c r="E11" s="20" t="s">
        <v>8</v>
      </c>
      <c r="F11" s="20"/>
      <c r="G11" s="24"/>
      <c r="H11" s="24"/>
      <c r="I11" s="24"/>
      <c r="M11" s="2"/>
    </row>
    <row r="12" spans="1:13" x14ac:dyDescent="0.25">
      <c r="C12" s="3"/>
      <c r="D12" s="3"/>
    </row>
    <row r="13" spans="1:13" x14ac:dyDescent="0.25">
      <c r="A13" s="20">
        <v>1</v>
      </c>
      <c r="C13" s="19" t="s">
        <v>9</v>
      </c>
      <c r="E13" s="25">
        <f>'PG 2'!E23</f>
        <v>2715477.7498733867</v>
      </c>
      <c r="F13" s="25"/>
      <c r="G13" s="25"/>
      <c r="H13" s="25"/>
      <c r="I13" s="25"/>
      <c r="J13" s="26"/>
    </row>
    <row r="14" spans="1:13" x14ac:dyDescent="0.25">
      <c r="A14" s="20"/>
      <c r="J14" s="27"/>
    </row>
    <row r="15" spans="1:13" x14ac:dyDescent="0.25">
      <c r="A15" s="20">
        <f>A13+1</f>
        <v>2</v>
      </c>
      <c r="C15" s="28" t="s">
        <v>10</v>
      </c>
      <c r="D15" s="19" t="s">
        <v>11</v>
      </c>
      <c r="E15" s="29">
        <f>'PG 5'!K19</f>
        <v>7.37821911791781E-2</v>
      </c>
      <c r="F15" s="30"/>
      <c r="G15" s="30"/>
      <c r="H15" s="30"/>
      <c r="I15" s="30"/>
      <c r="J15" s="26"/>
    </row>
    <row r="16" spans="1:13" x14ac:dyDescent="0.25">
      <c r="A16" s="20"/>
      <c r="E16" s="31"/>
      <c r="F16" s="31"/>
      <c r="G16" s="31"/>
      <c r="H16" s="31"/>
      <c r="I16" s="31"/>
      <c r="J16" s="27"/>
    </row>
    <row r="17" spans="1:11" x14ac:dyDescent="0.25">
      <c r="A17" s="20">
        <f>A15+1</f>
        <v>3</v>
      </c>
      <c r="C17" s="32" t="s">
        <v>12</v>
      </c>
      <c r="E17" s="33">
        <f>E13*E15</f>
        <v>200353.89848396258</v>
      </c>
      <c r="F17" s="33"/>
      <c r="G17" s="33"/>
      <c r="H17" s="33"/>
      <c r="I17" s="33"/>
      <c r="J17" s="27"/>
    </row>
    <row r="18" spans="1:11" x14ac:dyDescent="0.25">
      <c r="A18" s="20"/>
      <c r="E18" s="25"/>
      <c r="F18" s="25"/>
      <c r="G18" s="25"/>
      <c r="H18" s="25"/>
      <c r="I18" s="25"/>
      <c r="J18" s="27"/>
    </row>
    <row r="19" spans="1:11" x14ac:dyDescent="0.25">
      <c r="A19" s="20">
        <f>A17+1</f>
        <v>4</v>
      </c>
      <c r="C19" s="19" t="s">
        <v>13</v>
      </c>
      <c r="D19" s="19" t="s">
        <v>14</v>
      </c>
      <c r="E19" s="34">
        <f>'PG 2'!E32</f>
        <v>-74955.270439830289</v>
      </c>
      <c r="F19" s="35"/>
      <c r="G19" s="35"/>
      <c r="H19" s="35"/>
      <c r="I19" s="35"/>
      <c r="J19" s="36"/>
    </row>
    <row r="20" spans="1:11" x14ac:dyDescent="0.25">
      <c r="A20" s="20"/>
      <c r="E20" s="33"/>
      <c r="F20" s="33"/>
      <c r="G20" s="33"/>
      <c r="H20" s="33"/>
      <c r="I20" s="33"/>
      <c r="J20" s="27"/>
    </row>
    <row r="21" spans="1:11" x14ac:dyDescent="0.25">
      <c r="A21" s="20">
        <f>A19+1</f>
        <v>5</v>
      </c>
      <c r="C21" s="19" t="s">
        <v>15</v>
      </c>
      <c r="E21" s="33">
        <f>E17-E19</f>
        <v>275309.16892379289</v>
      </c>
      <c r="F21" s="33"/>
      <c r="G21" s="33"/>
      <c r="H21" s="33"/>
      <c r="I21" s="33"/>
      <c r="J21" s="27"/>
    </row>
    <row r="22" spans="1:11" x14ac:dyDescent="0.25">
      <c r="A22" s="20"/>
      <c r="J22" s="27"/>
    </row>
    <row r="23" spans="1:11" x14ac:dyDescent="0.25">
      <c r="A23" s="20">
        <f>A21+1</f>
        <v>6</v>
      </c>
      <c r="C23" s="28" t="s">
        <v>16</v>
      </c>
      <c r="D23" s="19" t="s">
        <v>17</v>
      </c>
      <c r="E23" s="37">
        <v>0.74597744799961296</v>
      </c>
      <c r="F23" s="38" t="s">
        <v>93</v>
      </c>
      <c r="G23" s="38"/>
      <c r="H23" s="38"/>
      <c r="I23" s="38"/>
      <c r="J23" s="36"/>
      <c r="K23" s="39"/>
    </row>
    <row r="24" spans="1:11" x14ac:dyDescent="0.25">
      <c r="A24" s="20"/>
      <c r="J24" s="27"/>
    </row>
    <row r="25" spans="1:11" ht="16.5" thickBot="1" x14ac:dyDescent="0.3">
      <c r="A25" s="20">
        <f>A23+1</f>
        <v>7</v>
      </c>
      <c r="C25" s="19" t="s">
        <v>18</v>
      </c>
      <c r="E25" s="40">
        <f>E21/E23</f>
        <v>369058.30016986752</v>
      </c>
      <c r="F25" s="38"/>
      <c r="G25" s="33"/>
      <c r="H25" s="33"/>
      <c r="I25" s="33"/>
    </row>
    <row r="26" spans="1:11" ht="16.5" thickTop="1" x14ac:dyDescent="0.25">
      <c r="A26" s="20"/>
      <c r="E26" s="33"/>
      <c r="F26" s="33"/>
      <c r="G26" s="41"/>
      <c r="H26" s="41"/>
      <c r="I26" s="33"/>
    </row>
    <row r="27" spans="1:11" x14ac:dyDescent="0.25">
      <c r="A27" s="20"/>
      <c r="C27" s="19" t="s">
        <v>19</v>
      </c>
      <c r="E27" s="33"/>
      <c r="F27" s="33"/>
      <c r="G27" s="41"/>
      <c r="H27" s="41"/>
      <c r="I27" s="33"/>
    </row>
    <row r="28" spans="1:11" x14ac:dyDescent="0.25">
      <c r="E28" s="33"/>
      <c r="G28" s="33"/>
      <c r="I28" s="33"/>
    </row>
    <row r="29" spans="1:11" x14ac:dyDescent="0.25">
      <c r="A29" s="19" t="s">
        <v>123</v>
      </c>
      <c r="C29" s="28"/>
      <c r="D29" s="28"/>
      <c r="E29" s="39"/>
    </row>
    <row r="30" spans="1:11" x14ac:dyDescent="0.25">
      <c r="C30" s="28"/>
      <c r="D30" s="28"/>
      <c r="E30" s="39"/>
    </row>
    <row r="31" spans="1:11" x14ac:dyDescent="0.25">
      <c r="C31" s="28"/>
      <c r="D31" s="28"/>
    </row>
    <row r="32" spans="1:11" x14ac:dyDescent="0.25">
      <c r="C32" s="28"/>
      <c r="D32" s="28"/>
    </row>
    <row r="33" spans="3:4" x14ac:dyDescent="0.25">
      <c r="C33" s="28"/>
      <c r="D33" s="28"/>
    </row>
  </sheetData>
  <mergeCells count="5">
    <mergeCell ref="A2:F2"/>
    <mergeCell ref="A5:F5"/>
    <mergeCell ref="A6:F6"/>
    <mergeCell ref="A7:F7"/>
    <mergeCell ref="A3:F3"/>
  </mergeCells>
  <printOptions horizontalCentered="1"/>
  <pageMargins left="0.7" right="0.7" top="0.75" bottom="0.75" header="0.3" footer="0.3"/>
  <pageSetup scale="80" orientation="portrait" r:id="rId1"/>
  <headerFooter>
    <oddHeader>&amp;RSchedule 2 , Page 1</oddHeader>
  </headerFooter>
  <ignoredErrors>
    <ignoredError sqref="A11 C11 E11" numberStoredAsText="1"/>
    <ignoredError sqref="E15:E19 E1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1443C-3146-4F1A-B2E7-D02C123FB158}">
  <dimension ref="A1:L60"/>
  <sheetViews>
    <sheetView showGridLines="0" zoomScale="85" zoomScaleNormal="85" zoomScaleSheetLayoutView="100" workbookViewId="0">
      <selection activeCell="L15" sqref="L15"/>
    </sheetView>
  </sheetViews>
  <sheetFormatPr defaultColWidth="8.85546875" defaultRowHeight="15.75" x14ac:dyDescent="0.25"/>
  <cols>
    <col min="1" max="1" width="6.28515625" style="19" customWidth="1"/>
    <col min="2" max="2" width="1.7109375" style="110" customWidth="1"/>
    <col min="3" max="3" width="73.28515625" style="42" customWidth="1"/>
    <col min="4" max="4" width="1.7109375" style="42" customWidth="1"/>
    <col min="5" max="5" width="13.85546875" style="42" customWidth="1"/>
    <col min="6" max="6" width="3.85546875" style="42" customWidth="1"/>
    <col min="7" max="7" width="6.85546875" style="42" bestFit="1" customWidth="1"/>
    <col min="8" max="8" width="10.7109375" style="42" bestFit="1" customWidth="1"/>
    <col min="9" max="9" width="11.140625" style="42" bestFit="1" customWidth="1"/>
    <col min="10" max="10" width="10.7109375" style="42" bestFit="1" customWidth="1"/>
    <col min="11" max="11" width="8.85546875" style="42"/>
    <col min="12" max="12" width="10.7109375" style="42" bestFit="1" customWidth="1"/>
    <col min="13" max="16384" width="8.85546875" style="42"/>
  </cols>
  <sheetData>
    <row r="1" spans="1:7" x14ac:dyDescent="0.25">
      <c r="A1" s="115"/>
    </row>
    <row r="2" spans="1:7" x14ac:dyDescent="0.25">
      <c r="A2" s="149" t="s">
        <v>0</v>
      </c>
      <c r="B2" s="149"/>
      <c r="C2" s="150"/>
      <c r="D2" s="150"/>
      <c r="E2" s="150"/>
      <c r="F2" s="150"/>
      <c r="G2" s="4"/>
    </row>
    <row r="3" spans="1:7" x14ac:dyDescent="0.25">
      <c r="A3" s="149" t="s">
        <v>126</v>
      </c>
      <c r="B3" s="149"/>
      <c r="C3" s="150"/>
      <c r="D3" s="150"/>
      <c r="E3" s="150"/>
      <c r="F3" s="150"/>
      <c r="G3" s="118"/>
    </row>
    <row r="4" spans="1:7" x14ac:dyDescent="0.25">
      <c r="A4" s="4"/>
      <c r="B4" s="108"/>
      <c r="C4" s="20"/>
      <c r="D4" s="20"/>
      <c r="E4" s="20"/>
      <c r="F4" s="20"/>
      <c r="G4" s="4"/>
    </row>
    <row r="5" spans="1:7" x14ac:dyDescent="0.25">
      <c r="A5" s="149" t="s">
        <v>54</v>
      </c>
      <c r="B5" s="149"/>
      <c r="C5" s="150"/>
      <c r="D5" s="150"/>
      <c r="E5" s="150"/>
      <c r="F5" s="150"/>
      <c r="G5" s="4"/>
    </row>
    <row r="6" spans="1:7" x14ac:dyDescent="0.25">
      <c r="A6" s="147" t="s">
        <v>87</v>
      </c>
      <c r="B6" s="147"/>
      <c r="C6" s="150"/>
      <c r="D6" s="150"/>
      <c r="E6" s="150"/>
      <c r="F6" s="150"/>
      <c r="G6" s="1"/>
    </row>
    <row r="7" spans="1:7" x14ac:dyDescent="0.25">
      <c r="A7" s="149" t="s">
        <v>3</v>
      </c>
      <c r="B7" s="149"/>
      <c r="C7" s="150"/>
      <c r="D7" s="150"/>
      <c r="E7" s="150"/>
      <c r="F7" s="150"/>
      <c r="G7" s="4"/>
    </row>
    <row r="8" spans="1:7" x14ac:dyDescent="0.25">
      <c r="A8" s="5"/>
      <c r="B8" s="109"/>
      <c r="C8" s="5"/>
      <c r="D8" s="21"/>
      <c r="E8" s="4"/>
      <c r="F8" s="43"/>
    </row>
    <row r="9" spans="1:7" x14ac:dyDescent="0.25">
      <c r="G9" s="43"/>
    </row>
    <row r="10" spans="1:7" x14ac:dyDescent="0.25">
      <c r="A10" s="20" t="s">
        <v>20</v>
      </c>
      <c r="B10" s="111"/>
    </row>
    <row r="11" spans="1:7" x14ac:dyDescent="0.25">
      <c r="A11" s="44" t="s">
        <v>21</v>
      </c>
      <c r="B11" s="112"/>
      <c r="C11" s="44" t="s">
        <v>5</v>
      </c>
      <c r="E11" s="45" t="str">
        <f>'PG 1'!E10</f>
        <v>Amount</v>
      </c>
    </row>
    <row r="12" spans="1:7" x14ac:dyDescent="0.25">
      <c r="A12" s="24" t="s">
        <v>6</v>
      </c>
      <c r="B12" s="113"/>
      <c r="C12" s="24" t="s">
        <v>7</v>
      </c>
      <c r="E12" s="24" t="s">
        <v>8</v>
      </c>
    </row>
    <row r="13" spans="1:7" x14ac:dyDescent="0.25">
      <c r="E13" s="46"/>
    </row>
    <row r="14" spans="1:7" x14ac:dyDescent="0.25">
      <c r="A14" s="20">
        <v>1</v>
      </c>
      <c r="B14" s="111"/>
      <c r="C14" s="47" t="s">
        <v>22</v>
      </c>
      <c r="E14" s="53">
        <f>SUM('PG 4'!R14:R14)</f>
        <v>2379606.9877733281</v>
      </c>
    </row>
    <row r="15" spans="1:7" x14ac:dyDescent="0.25">
      <c r="A15" s="20">
        <f>A14+1</f>
        <v>2</v>
      </c>
      <c r="B15" s="111"/>
      <c r="C15" s="47" t="s">
        <v>23</v>
      </c>
      <c r="E15" s="54">
        <f>'PG 4'!R15</f>
        <v>-29234.76593124232</v>
      </c>
    </row>
    <row r="16" spans="1:7" x14ac:dyDescent="0.25">
      <c r="A16" s="20">
        <f>A15+1</f>
        <v>3</v>
      </c>
      <c r="B16" s="111"/>
      <c r="C16" s="47" t="s">
        <v>24</v>
      </c>
      <c r="E16" s="55">
        <f>'PG 4'!R17</f>
        <v>136434.38158796422</v>
      </c>
    </row>
    <row r="17" spans="1:12" x14ac:dyDescent="0.25">
      <c r="A17" s="20">
        <f t="shared" ref="A17:A22" si="0">A16+1</f>
        <v>4</v>
      </c>
      <c r="B17" s="111"/>
      <c r="C17" s="47" t="s">
        <v>25</v>
      </c>
      <c r="E17" s="56">
        <f>'PG 4'!R18</f>
        <v>-35084.135795026537</v>
      </c>
    </row>
    <row r="18" spans="1:12" x14ac:dyDescent="0.25">
      <c r="A18" s="20">
        <f t="shared" si="0"/>
        <v>5</v>
      </c>
      <c r="B18" s="111"/>
      <c r="C18" s="47" t="s">
        <v>26</v>
      </c>
      <c r="E18" s="57">
        <f>SUM(E14:E17)</f>
        <v>2451722.4676350234</v>
      </c>
    </row>
    <row r="19" spans="1:12" x14ac:dyDescent="0.25">
      <c r="A19" s="20">
        <f t="shared" si="0"/>
        <v>6</v>
      </c>
      <c r="B19" s="111"/>
      <c r="C19" s="47" t="s">
        <v>58</v>
      </c>
      <c r="E19" s="55">
        <f>'PG 4'!R16</f>
        <v>96601.946021286451</v>
      </c>
    </row>
    <row r="20" spans="1:12" x14ac:dyDescent="0.25">
      <c r="A20" s="20">
        <f t="shared" si="0"/>
        <v>7</v>
      </c>
      <c r="B20" s="111"/>
      <c r="C20" s="47" t="s">
        <v>27</v>
      </c>
      <c r="E20" s="55">
        <f>'PG 4'!R19</f>
        <v>12824.438536962978</v>
      </c>
    </row>
    <row r="21" spans="1:12" x14ac:dyDescent="0.25">
      <c r="A21" s="20">
        <f t="shared" si="0"/>
        <v>8</v>
      </c>
      <c r="B21" s="111"/>
      <c r="C21" s="47" t="s">
        <v>28</v>
      </c>
      <c r="E21" s="55">
        <f>'PG 4'!R22</f>
        <v>34173.776954030764</v>
      </c>
    </row>
    <row r="22" spans="1:12" x14ac:dyDescent="0.25">
      <c r="A22" s="20">
        <f t="shared" si="0"/>
        <v>9</v>
      </c>
      <c r="B22" s="111"/>
      <c r="C22" s="47" t="s">
        <v>29</v>
      </c>
      <c r="E22" s="55">
        <f>'PG 4'!R20+'PG 4'!R21+'PG 4'!R23</f>
        <v>120155.12072608354</v>
      </c>
    </row>
    <row r="23" spans="1:12" ht="16.5" thickBot="1" x14ac:dyDescent="0.3">
      <c r="A23" s="20">
        <f>A22+1</f>
        <v>10</v>
      </c>
      <c r="B23" s="111"/>
      <c r="C23" s="48" t="s">
        <v>30</v>
      </c>
      <c r="E23" s="14">
        <f>SUM(E18:E22)</f>
        <v>2715477.7498733867</v>
      </c>
      <c r="F23" s="36"/>
    </row>
    <row r="24" spans="1:12" ht="16.5" thickTop="1" x14ac:dyDescent="0.25">
      <c r="A24" s="20"/>
      <c r="B24" s="111"/>
      <c r="E24" s="58"/>
      <c r="F24" s="49"/>
    </row>
    <row r="25" spans="1:12" x14ac:dyDescent="0.25">
      <c r="A25" s="20">
        <f>A23+1</f>
        <v>11</v>
      </c>
      <c r="B25" s="111"/>
      <c r="C25" s="47" t="s">
        <v>31</v>
      </c>
      <c r="E25" s="59">
        <f>-SUM('PG 4'!F28:Q28)</f>
        <v>-87241.519687633321</v>
      </c>
      <c r="F25" s="49"/>
      <c r="H25" s="50"/>
      <c r="J25" s="50"/>
      <c r="L25" s="50"/>
    </row>
    <row r="26" spans="1:12" x14ac:dyDescent="0.25">
      <c r="A26" s="20">
        <f t="shared" ref="A26:A32" si="1">A25+1</f>
        <v>12</v>
      </c>
      <c r="B26" s="111"/>
      <c r="C26" s="47" t="s">
        <v>32</v>
      </c>
      <c r="E26" s="60">
        <f>-SUM('PG 4'!F29:Q29)</f>
        <v>-77021.283920360904</v>
      </c>
      <c r="F26" s="49"/>
    </row>
    <row r="27" spans="1:12" x14ac:dyDescent="0.25">
      <c r="A27" s="20">
        <f t="shared" si="1"/>
        <v>13</v>
      </c>
      <c r="B27" s="111"/>
      <c r="C27" s="47" t="s">
        <v>33</v>
      </c>
      <c r="E27" s="60">
        <f>-SUM('PG 4'!F30:Q30)</f>
        <v>-26090.461623612729</v>
      </c>
      <c r="F27" s="49"/>
    </row>
    <row r="28" spans="1:12" x14ac:dyDescent="0.25">
      <c r="A28" s="20">
        <f t="shared" si="1"/>
        <v>14</v>
      </c>
      <c r="B28" s="111"/>
      <c r="C28" s="47" t="s">
        <v>34</v>
      </c>
      <c r="E28" s="61">
        <f>-SUM('PG 4'!F31:Q31)</f>
        <v>-6769.3116186848356</v>
      </c>
      <c r="F28" s="49"/>
    </row>
    <row r="29" spans="1:12" x14ac:dyDescent="0.25">
      <c r="A29" s="20">
        <f t="shared" si="1"/>
        <v>15</v>
      </c>
      <c r="B29" s="111"/>
      <c r="C29" s="47" t="s">
        <v>35</v>
      </c>
      <c r="E29" s="57">
        <f>SUM(E25:E28)</f>
        <v>-197122.57685029181</v>
      </c>
      <c r="I29" s="46"/>
    </row>
    <row r="30" spans="1:12" x14ac:dyDescent="0.25">
      <c r="A30" s="20">
        <f t="shared" si="1"/>
        <v>16</v>
      </c>
      <c r="B30" s="111"/>
      <c r="C30" s="47" t="s">
        <v>36</v>
      </c>
      <c r="E30" s="62">
        <f>-'PG 3'!E37</f>
        <v>109622.91694839971</v>
      </c>
      <c r="I30" s="51"/>
    </row>
    <row r="31" spans="1:12" x14ac:dyDescent="0.25">
      <c r="A31" s="20">
        <f t="shared" si="1"/>
        <v>17</v>
      </c>
      <c r="B31" s="111"/>
      <c r="C31" s="47" t="s">
        <v>37</v>
      </c>
      <c r="E31" s="63">
        <f>-'PG 3'!E23</f>
        <v>12544.389462061812</v>
      </c>
      <c r="I31" s="51"/>
    </row>
    <row r="32" spans="1:12" x14ac:dyDescent="0.25">
      <c r="A32" s="20">
        <f t="shared" si="1"/>
        <v>18</v>
      </c>
      <c r="B32" s="111"/>
      <c r="C32" s="48" t="s">
        <v>38</v>
      </c>
      <c r="E32" s="64">
        <f>SUM(E29:E31)</f>
        <v>-74955.270439830289</v>
      </c>
    </row>
    <row r="33" spans="1:5" ht="16.5" thickTop="1" x14ac:dyDescent="0.25">
      <c r="A33" s="20"/>
      <c r="B33" s="111"/>
      <c r="C33" s="48"/>
      <c r="E33" s="65"/>
    </row>
    <row r="34" spans="1:5" x14ac:dyDescent="0.25">
      <c r="A34" s="20"/>
      <c r="B34" s="111"/>
      <c r="C34" s="19" t="s">
        <v>19</v>
      </c>
    </row>
    <row r="35" spans="1:5" x14ac:dyDescent="0.25">
      <c r="A35" s="20"/>
      <c r="B35" s="111"/>
      <c r="E35" s="66"/>
    </row>
    <row r="36" spans="1:5" x14ac:dyDescent="0.25">
      <c r="A36" s="20"/>
      <c r="B36" s="111"/>
      <c r="E36" s="66"/>
    </row>
    <row r="37" spans="1:5" x14ac:dyDescent="0.25">
      <c r="A37" s="20"/>
      <c r="B37" s="111"/>
    </row>
    <row r="38" spans="1:5" x14ac:dyDescent="0.25">
      <c r="A38" s="20"/>
      <c r="B38" s="111"/>
    </row>
    <row r="39" spans="1:5" x14ac:dyDescent="0.25">
      <c r="A39" s="20"/>
      <c r="B39" s="111"/>
    </row>
    <row r="40" spans="1:5" x14ac:dyDescent="0.25">
      <c r="A40" s="20"/>
      <c r="B40" s="111"/>
    </row>
    <row r="41" spans="1:5" x14ac:dyDescent="0.25">
      <c r="A41" s="20"/>
      <c r="B41" s="111"/>
    </row>
    <row r="42" spans="1:5" x14ac:dyDescent="0.25">
      <c r="A42" s="20"/>
      <c r="B42" s="111"/>
    </row>
    <row r="43" spans="1:5" x14ac:dyDescent="0.25">
      <c r="A43" s="20"/>
      <c r="B43" s="111"/>
    </row>
    <row r="44" spans="1:5" x14ac:dyDescent="0.25">
      <c r="A44" s="20"/>
      <c r="B44" s="111"/>
    </row>
    <row r="45" spans="1:5" x14ac:dyDescent="0.25">
      <c r="A45" s="20"/>
      <c r="B45" s="111"/>
    </row>
    <row r="46" spans="1:5" x14ac:dyDescent="0.25">
      <c r="A46" s="20"/>
      <c r="B46" s="111"/>
      <c r="D46" s="52"/>
    </row>
    <row r="47" spans="1:5" x14ac:dyDescent="0.25">
      <c r="A47" s="20"/>
      <c r="B47" s="111"/>
      <c r="D47" s="52"/>
    </row>
    <row r="48" spans="1:5" x14ac:dyDescent="0.25">
      <c r="A48" s="20"/>
      <c r="B48" s="111"/>
      <c r="D48" s="52"/>
    </row>
    <row r="49" spans="1:4" x14ac:dyDescent="0.25">
      <c r="C49" s="52"/>
      <c r="D49" s="52"/>
    </row>
    <row r="50" spans="1:4" x14ac:dyDescent="0.25">
      <c r="A50" s="20"/>
      <c r="B50" s="111"/>
      <c r="C50" s="52"/>
      <c r="D50" s="52"/>
    </row>
    <row r="51" spans="1:4" x14ac:dyDescent="0.25">
      <c r="A51" s="20"/>
      <c r="B51" s="111"/>
    </row>
    <row r="52" spans="1:4" x14ac:dyDescent="0.25">
      <c r="A52" s="20"/>
      <c r="B52" s="111"/>
    </row>
    <row r="53" spans="1:4" x14ac:dyDescent="0.25">
      <c r="A53" s="20"/>
      <c r="B53" s="111"/>
    </row>
    <row r="54" spans="1:4" x14ac:dyDescent="0.25">
      <c r="A54" s="20"/>
      <c r="B54" s="111"/>
    </row>
    <row r="55" spans="1:4" x14ac:dyDescent="0.25">
      <c r="A55" s="20"/>
      <c r="B55" s="111"/>
    </row>
    <row r="56" spans="1:4" x14ac:dyDescent="0.25">
      <c r="A56" s="20"/>
      <c r="B56" s="111"/>
    </row>
    <row r="57" spans="1:4" x14ac:dyDescent="0.25">
      <c r="A57" s="20"/>
      <c r="B57" s="111"/>
    </row>
    <row r="58" spans="1:4" x14ac:dyDescent="0.25">
      <c r="A58" s="20"/>
      <c r="B58" s="111"/>
    </row>
    <row r="59" spans="1:4" x14ac:dyDescent="0.25">
      <c r="A59" s="20"/>
      <c r="B59" s="111"/>
    </row>
    <row r="60" spans="1:4" x14ac:dyDescent="0.25">
      <c r="A60" s="20"/>
      <c r="B60" s="111"/>
    </row>
  </sheetData>
  <mergeCells count="5">
    <mergeCell ref="A2:F2"/>
    <mergeCell ref="A5:F5"/>
    <mergeCell ref="A6:F6"/>
    <mergeCell ref="A7:F7"/>
    <mergeCell ref="A3:F3"/>
  </mergeCells>
  <printOptions horizontalCentered="1"/>
  <pageMargins left="0.7" right="0.7" top="0.75" bottom="0.75" header="0.3" footer="0.3"/>
  <pageSetup scale="72" orientation="portrait" horizontalDpi="200" verticalDpi="200" r:id="rId1"/>
  <headerFooter>
    <oddHeader>&amp;RSchedule 2, Page 2</oddHeader>
  </headerFooter>
  <ignoredErrors>
    <ignoredError sqref="C12:E12 A1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1AF6B-75DF-4E23-971B-371360A2C500}">
  <dimension ref="A1:O45"/>
  <sheetViews>
    <sheetView showGridLines="0" zoomScale="85" zoomScaleNormal="85" zoomScaleSheetLayoutView="85" workbookViewId="0">
      <selection activeCell="J10" sqref="J10"/>
    </sheetView>
  </sheetViews>
  <sheetFormatPr defaultColWidth="10" defaultRowHeight="15.75" x14ac:dyDescent="0.25"/>
  <cols>
    <col min="1" max="1" width="6.28515625" style="19" customWidth="1"/>
    <col min="2" max="2" width="1.7109375" style="19" customWidth="1"/>
    <col min="3" max="3" width="62.28515625" style="19" customWidth="1"/>
    <col min="4" max="4" width="3.7109375" style="19" bestFit="1" customWidth="1"/>
    <col min="5" max="5" width="17.7109375" style="19" customWidth="1"/>
    <col min="6" max="6" width="1.7109375" style="19" customWidth="1"/>
    <col min="7" max="7" width="15.140625" style="19" customWidth="1"/>
    <col min="8" max="8" width="1.7109375" style="19" customWidth="1"/>
    <col min="9" max="9" width="11.28515625" style="19" bestFit="1" customWidth="1"/>
    <col min="10" max="16384" width="10" style="19"/>
  </cols>
  <sheetData>
    <row r="1" spans="1:9" x14ac:dyDescent="0.25">
      <c r="A1" s="115"/>
    </row>
    <row r="2" spans="1:9" x14ac:dyDescent="0.25">
      <c r="A2" s="149" t="s">
        <v>0</v>
      </c>
      <c r="B2" s="151"/>
      <c r="C2" s="151"/>
      <c r="D2" s="151"/>
      <c r="E2" s="151"/>
      <c r="F2" s="21"/>
      <c r="G2" s="21"/>
      <c r="H2" s="21"/>
    </row>
    <row r="3" spans="1:9" x14ac:dyDescent="0.25">
      <c r="A3" s="149" t="s">
        <v>126</v>
      </c>
      <c r="B3" s="151"/>
      <c r="C3" s="151"/>
      <c r="D3" s="151"/>
      <c r="E3" s="151"/>
      <c r="F3" s="21"/>
      <c r="G3" s="21"/>
      <c r="H3" s="21"/>
    </row>
    <row r="4" spans="1:9" x14ac:dyDescent="0.25">
      <c r="A4" s="4"/>
      <c r="B4" s="76"/>
      <c r="C4" s="76"/>
      <c r="D4" s="76"/>
      <c r="E4" s="76"/>
      <c r="F4" s="21"/>
      <c r="G4" s="21"/>
      <c r="H4" s="21"/>
    </row>
    <row r="5" spans="1:9" x14ac:dyDescent="0.25">
      <c r="A5" s="149" t="s">
        <v>75</v>
      </c>
      <c r="B5" s="148"/>
      <c r="C5" s="148"/>
      <c r="D5" s="148"/>
      <c r="E5" s="148"/>
      <c r="F5" s="21"/>
      <c r="G5" s="21"/>
      <c r="H5" s="21"/>
    </row>
    <row r="6" spans="1:9" x14ac:dyDescent="0.25">
      <c r="A6" s="147" t="s">
        <v>87</v>
      </c>
      <c r="B6" s="151"/>
      <c r="C6" s="151"/>
      <c r="D6" s="151"/>
      <c r="E6" s="151"/>
      <c r="F6" s="21"/>
      <c r="G6" s="21"/>
      <c r="H6" s="21"/>
    </row>
    <row r="7" spans="1:9" x14ac:dyDescent="0.25">
      <c r="A7" s="149" t="s">
        <v>3</v>
      </c>
      <c r="B7" s="151"/>
      <c r="C7" s="151"/>
      <c r="D7" s="151"/>
      <c r="E7" s="151"/>
      <c r="F7" s="21"/>
      <c r="G7" s="21"/>
      <c r="H7" s="21"/>
    </row>
    <row r="10" spans="1:9" ht="31.5" x14ac:dyDescent="0.25">
      <c r="A10" s="44" t="s">
        <v>39</v>
      </c>
      <c r="B10" s="67"/>
      <c r="C10" s="44" t="s">
        <v>5</v>
      </c>
      <c r="D10" s="67"/>
      <c r="E10" s="44" t="str">
        <f>'PG 1'!E10</f>
        <v>Amount</v>
      </c>
      <c r="F10" s="67"/>
      <c r="G10" s="68"/>
    </row>
    <row r="11" spans="1:9" x14ac:dyDescent="0.25">
      <c r="A11" s="24" t="s">
        <v>6</v>
      </c>
      <c r="C11" s="24" t="s">
        <v>7</v>
      </c>
      <c r="E11" s="24" t="s">
        <v>8</v>
      </c>
      <c r="F11" s="42"/>
      <c r="G11" s="24"/>
      <c r="H11" s="24"/>
    </row>
    <row r="12" spans="1:9" x14ac:dyDescent="0.25">
      <c r="C12" s="3"/>
    </row>
    <row r="13" spans="1:9" x14ac:dyDescent="0.25">
      <c r="A13" s="20"/>
      <c r="C13" s="69" t="s">
        <v>40</v>
      </c>
      <c r="G13" s="6"/>
    </row>
    <row r="14" spans="1:9" x14ac:dyDescent="0.25">
      <c r="A14" s="20">
        <v>1</v>
      </c>
      <c r="C14" s="77" t="s">
        <v>31</v>
      </c>
      <c r="E14" s="7">
        <f>'PG 2'!E25</f>
        <v>-87241.519687633321</v>
      </c>
      <c r="G14" s="8"/>
      <c r="I14" s="33"/>
    </row>
    <row r="15" spans="1:9" x14ac:dyDescent="0.25">
      <c r="A15" s="20">
        <f t="shared" ref="A15:A23" si="0">A14+1</f>
        <v>2</v>
      </c>
      <c r="C15" s="77" t="s">
        <v>32</v>
      </c>
      <c r="E15" s="9">
        <f>'PG 2'!E26</f>
        <v>-77021.283920360904</v>
      </c>
      <c r="G15" s="8"/>
      <c r="I15" s="33"/>
    </row>
    <row r="16" spans="1:9" x14ac:dyDescent="0.25">
      <c r="A16" s="20">
        <f t="shared" si="0"/>
        <v>3</v>
      </c>
      <c r="C16" s="77" t="s">
        <v>33</v>
      </c>
      <c r="E16" s="9">
        <f>'PG 2'!E27</f>
        <v>-26090.461623612729</v>
      </c>
      <c r="G16" s="8"/>
      <c r="I16" s="33"/>
    </row>
    <row r="17" spans="1:15" x14ac:dyDescent="0.25">
      <c r="A17" s="20">
        <f t="shared" si="0"/>
        <v>4</v>
      </c>
      <c r="C17" s="77" t="s">
        <v>34</v>
      </c>
      <c r="E17" s="9">
        <f>'PG 2'!E28</f>
        <v>-6769.3116186848356</v>
      </c>
      <c r="G17" s="10"/>
      <c r="I17" s="33"/>
    </row>
    <row r="18" spans="1:15" x14ac:dyDescent="0.25">
      <c r="A18" s="20">
        <f t="shared" si="0"/>
        <v>5</v>
      </c>
      <c r="C18" s="77" t="s">
        <v>41</v>
      </c>
      <c r="E18" s="11">
        <f>-'PG 2'!E23*'PG 5'!K15</f>
        <v>-40398.344136370033</v>
      </c>
      <c r="G18" s="10"/>
      <c r="I18" s="33"/>
    </row>
    <row r="19" spans="1:15" x14ac:dyDescent="0.25">
      <c r="A19" s="20">
        <f t="shared" si="0"/>
        <v>6</v>
      </c>
      <c r="C19" s="77" t="s">
        <v>42</v>
      </c>
      <c r="E19" s="11">
        <v>6813.2365322207106</v>
      </c>
      <c r="G19" s="10"/>
      <c r="I19" s="33"/>
    </row>
    <row r="20" spans="1:15" x14ac:dyDescent="0.25">
      <c r="A20" s="20">
        <f t="shared" si="0"/>
        <v>7</v>
      </c>
      <c r="C20" s="77" t="s">
        <v>43</v>
      </c>
      <c r="E20" s="11">
        <v>12544.389462061812</v>
      </c>
      <c r="G20" s="10"/>
      <c r="I20" s="33"/>
      <c r="J20" s="70"/>
      <c r="K20" s="70"/>
      <c r="L20" s="70"/>
      <c r="M20" s="70"/>
      <c r="N20" s="70"/>
      <c r="O20" s="70"/>
    </row>
    <row r="21" spans="1:15" x14ac:dyDescent="0.25">
      <c r="A21" s="20">
        <f t="shared" si="0"/>
        <v>8</v>
      </c>
      <c r="C21" s="77" t="s">
        <v>44</v>
      </c>
      <c r="E21" s="12">
        <f>SUM(E14:E20)</f>
        <v>-218163.29499237932</v>
      </c>
      <c r="G21" s="13"/>
      <c r="I21" s="70"/>
      <c r="J21" s="70"/>
      <c r="K21" s="70"/>
      <c r="L21" s="70"/>
      <c r="M21" s="70"/>
      <c r="N21" s="70"/>
    </row>
    <row r="22" spans="1:15" x14ac:dyDescent="0.25">
      <c r="A22" s="20">
        <f t="shared" si="0"/>
        <v>9</v>
      </c>
      <c r="C22" s="77" t="s">
        <v>45</v>
      </c>
      <c r="E22" s="71">
        <v>5.7500000000000002E-2</v>
      </c>
      <c r="G22" s="116"/>
      <c r="I22" s="70"/>
      <c r="K22" s="70"/>
      <c r="M22" s="70"/>
      <c r="O22" s="70"/>
    </row>
    <row r="23" spans="1:15" ht="16.5" thickBot="1" x14ac:dyDescent="0.3">
      <c r="A23" s="20">
        <f t="shared" si="0"/>
        <v>10</v>
      </c>
      <c r="C23" s="77" t="s">
        <v>46</v>
      </c>
      <c r="E23" s="14">
        <f>E21*E22</f>
        <v>-12544.389462061812</v>
      </c>
      <c r="G23" s="13"/>
      <c r="I23" s="70"/>
      <c r="J23" s="70"/>
      <c r="K23" s="70"/>
      <c r="L23" s="70"/>
      <c r="M23" s="70"/>
      <c r="N23" s="70"/>
      <c r="O23" s="70"/>
    </row>
    <row r="24" spans="1:15" ht="16.5" thickTop="1" x14ac:dyDescent="0.25">
      <c r="A24" s="20"/>
    </row>
    <row r="25" spans="1:15" x14ac:dyDescent="0.25">
      <c r="A25" s="20"/>
      <c r="C25" s="69" t="s">
        <v>47</v>
      </c>
      <c r="E25" s="33"/>
      <c r="G25" s="33"/>
    </row>
    <row r="26" spans="1:15" x14ac:dyDescent="0.25">
      <c r="A26" s="20">
        <f>A23+1</f>
        <v>11</v>
      </c>
      <c r="C26" s="77" t="s">
        <v>31</v>
      </c>
      <c r="E26" s="33">
        <f t="shared" ref="E26:E31" si="1">E14</f>
        <v>-87241.519687633321</v>
      </c>
      <c r="F26" s="72"/>
      <c r="G26" s="72"/>
      <c r="H26" s="72"/>
    </row>
    <row r="27" spans="1:15" x14ac:dyDescent="0.25">
      <c r="A27" s="20">
        <f t="shared" ref="A27:A37" si="2">A26+1</f>
        <v>12</v>
      </c>
      <c r="C27" s="77" t="s">
        <v>32</v>
      </c>
      <c r="E27" s="72">
        <f t="shared" si="1"/>
        <v>-77021.283920360904</v>
      </c>
      <c r="F27" s="72"/>
      <c r="G27" s="72"/>
      <c r="H27" s="72"/>
    </row>
    <row r="28" spans="1:15" x14ac:dyDescent="0.25">
      <c r="A28" s="20">
        <f t="shared" si="2"/>
        <v>13</v>
      </c>
      <c r="C28" s="77" t="s">
        <v>33</v>
      </c>
      <c r="E28" s="72">
        <f t="shared" si="1"/>
        <v>-26090.461623612729</v>
      </c>
      <c r="F28" s="72"/>
      <c r="G28" s="72"/>
      <c r="H28" s="72"/>
    </row>
    <row r="29" spans="1:15" x14ac:dyDescent="0.25">
      <c r="A29" s="20">
        <f>A28+1</f>
        <v>14</v>
      </c>
      <c r="C29" s="77" t="s">
        <v>34</v>
      </c>
      <c r="E29" s="72">
        <f t="shared" si="1"/>
        <v>-6769.3116186848356</v>
      </c>
      <c r="F29" s="72"/>
      <c r="G29" s="72"/>
      <c r="H29" s="72"/>
    </row>
    <row r="30" spans="1:15" x14ac:dyDescent="0.25">
      <c r="A30" s="20">
        <f t="shared" si="2"/>
        <v>15</v>
      </c>
      <c r="C30" s="77" t="s">
        <v>41</v>
      </c>
      <c r="E30" s="72">
        <f t="shared" si="1"/>
        <v>-40398.344136370033</v>
      </c>
      <c r="F30" s="72"/>
      <c r="G30" s="72"/>
      <c r="H30" s="72"/>
    </row>
    <row r="31" spans="1:15" x14ac:dyDescent="0.25">
      <c r="A31" s="20">
        <f t="shared" si="2"/>
        <v>16</v>
      </c>
      <c r="C31" s="77" t="s">
        <v>42</v>
      </c>
      <c r="E31" s="72">
        <f t="shared" si="1"/>
        <v>6813.2365322207106</v>
      </c>
      <c r="F31" s="72"/>
      <c r="G31" s="72"/>
      <c r="H31" s="72"/>
    </row>
    <row r="32" spans="1:15" x14ac:dyDescent="0.25">
      <c r="A32" s="20">
        <f t="shared" si="2"/>
        <v>17</v>
      </c>
      <c r="C32" s="77" t="s">
        <v>43</v>
      </c>
      <c r="E32" s="73">
        <f>-E23</f>
        <v>12544.389462061812</v>
      </c>
      <c r="F32" s="72"/>
      <c r="G32" s="72"/>
      <c r="H32" s="72"/>
    </row>
    <row r="33" spans="1:7" x14ac:dyDescent="0.25">
      <c r="A33" s="20">
        <f t="shared" si="2"/>
        <v>18</v>
      </c>
      <c r="C33" s="77" t="s">
        <v>48</v>
      </c>
      <c r="E33" s="15">
        <f>SUM(E26:E32)</f>
        <v>-218163.29499237932</v>
      </c>
      <c r="G33" s="6"/>
    </row>
    <row r="34" spans="1:7" x14ac:dyDescent="0.25">
      <c r="A34" s="20">
        <f t="shared" si="2"/>
        <v>19</v>
      </c>
      <c r="C34" s="77" t="s">
        <v>49</v>
      </c>
      <c r="E34" s="74">
        <v>0.21</v>
      </c>
      <c r="G34" s="75"/>
    </row>
    <row r="35" spans="1:7" x14ac:dyDescent="0.25">
      <c r="A35" s="20">
        <f t="shared" si="2"/>
        <v>20</v>
      </c>
      <c r="C35" s="77" t="s">
        <v>50</v>
      </c>
      <c r="E35" s="16">
        <f>E33*E34</f>
        <v>-45814.291948399652</v>
      </c>
      <c r="G35" s="17"/>
    </row>
    <row r="36" spans="1:7" x14ac:dyDescent="0.25">
      <c r="A36" s="20">
        <f t="shared" si="2"/>
        <v>21</v>
      </c>
      <c r="C36" s="77" t="s">
        <v>51</v>
      </c>
      <c r="E36" s="18">
        <f>SUM('PG 4'!F32:Q32)</f>
        <v>-63808.625000000051</v>
      </c>
    </row>
    <row r="37" spans="1:7" ht="16.5" thickBot="1" x14ac:dyDescent="0.3">
      <c r="A37" s="20">
        <f t="shared" si="2"/>
        <v>22</v>
      </c>
      <c r="C37" s="77" t="s">
        <v>73</v>
      </c>
      <c r="E37" s="14">
        <f>SUM(E35:E36)</f>
        <v>-109622.91694839971</v>
      </c>
      <c r="G37" s="13"/>
    </row>
    <row r="38" spans="1:7" ht="16.5" thickTop="1" x14ac:dyDescent="0.25">
      <c r="A38" s="140"/>
      <c r="C38" s="77"/>
      <c r="E38" s="13"/>
      <c r="G38" s="13"/>
    </row>
    <row r="39" spans="1:7" x14ac:dyDescent="0.25">
      <c r="A39" s="140">
        <f>A37+1</f>
        <v>23</v>
      </c>
      <c r="C39" s="77" t="s">
        <v>90</v>
      </c>
      <c r="E39" s="13">
        <f>(E23+E37)-E40</f>
        <v>-143987.86245729821</v>
      </c>
      <c r="G39" s="13"/>
    </row>
    <row r="40" spans="1:7" x14ac:dyDescent="0.25">
      <c r="A40" s="140">
        <f>A39+1</f>
        <v>24</v>
      </c>
      <c r="C40" s="77" t="s">
        <v>91</v>
      </c>
      <c r="D40" s="19" t="s">
        <v>93</v>
      </c>
      <c r="E40" s="142">
        <v>21820.556046836678</v>
      </c>
      <c r="G40" s="13"/>
    </row>
    <row r="41" spans="1:7" x14ac:dyDescent="0.25">
      <c r="A41" s="140">
        <f>A40+1</f>
        <v>25</v>
      </c>
      <c r="C41" s="77" t="s">
        <v>92</v>
      </c>
      <c r="E41" s="13">
        <f>SUM(E39:E40)</f>
        <v>-122167.30641046153</v>
      </c>
      <c r="G41" s="13"/>
    </row>
    <row r="42" spans="1:7" x14ac:dyDescent="0.25">
      <c r="A42" s="20"/>
    </row>
    <row r="43" spans="1:7" x14ac:dyDescent="0.25">
      <c r="C43" s="19" t="s">
        <v>19</v>
      </c>
    </row>
    <row r="45" spans="1:7" x14ac:dyDescent="0.25">
      <c r="A45" s="143" t="s">
        <v>94</v>
      </c>
      <c r="C45" s="42"/>
    </row>
  </sheetData>
  <mergeCells count="5">
    <mergeCell ref="A2:E2"/>
    <mergeCell ref="A5:E5"/>
    <mergeCell ref="A6:E6"/>
    <mergeCell ref="A7:E7"/>
    <mergeCell ref="A3:E3"/>
  </mergeCells>
  <printOptions horizontalCentered="1"/>
  <pageMargins left="0.7" right="0.7" top="0.75" bottom="0.75" header="0.3" footer="0.3"/>
  <pageSetup scale="64" orientation="portrait" r:id="rId1"/>
  <headerFooter>
    <oddHeader>&amp;RSchedule 2, Page 3</oddHeader>
  </headerFooter>
  <ignoredErrors>
    <ignoredError sqref="A11:E1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EFA7C-6A36-4ACA-A5CE-FD7EF419B937}">
  <dimension ref="A1:T49"/>
  <sheetViews>
    <sheetView showGridLines="0" zoomScale="70" zoomScaleNormal="70" workbookViewId="0">
      <selection activeCell="C3" sqref="C3:R3"/>
    </sheetView>
  </sheetViews>
  <sheetFormatPr defaultColWidth="17.28515625" defaultRowHeight="15.75" x14ac:dyDescent="0.25"/>
  <cols>
    <col min="1" max="1" width="6.7109375" style="78" bestFit="1" customWidth="1"/>
    <col min="2" max="2" width="1.7109375" style="78" customWidth="1"/>
    <col min="3" max="3" width="52.42578125" style="78" bestFit="1" customWidth="1"/>
    <col min="4" max="4" width="5.28515625" style="78" bestFit="1" customWidth="1"/>
    <col min="5" max="17" width="13.28515625" style="78" bestFit="1" customWidth="1"/>
    <col min="18" max="18" width="13.5703125" style="78" bestFit="1" customWidth="1"/>
    <col min="19" max="16384" width="17.28515625" style="78"/>
  </cols>
  <sheetData>
    <row r="1" spans="1:20" x14ac:dyDescent="0.25">
      <c r="A1" s="115"/>
      <c r="B1" s="115"/>
      <c r="C1" s="115"/>
      <c r="D1" s="115"/>
    </row>
    <row r="2" spans="1:20" x14ac:dyDescent="0.25">
      <c r="C2" s="149" t="s">
        <v>0</v>
      </c>
      <c r="D2" s="149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</row>
    <row r="3" spans="1:20" x14ac:dyDescent="0.25">
      <c r="C3" s="149" t="s">
        <v>126</v>
      </c>
      <c r="D3" s="149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</row>
    <row r="4" spans="1:20" x14ac:dyDescent="0.25">
      <c r="C4" s="139"/>
      <c r="D4" s="139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</row>
    <row r="5" spans="1:20" x14ac:dyDescent="0.25">
      <c r="C5" s="149" t="s">
        <v>74</v>
      </c>
      <c r="D5" s="149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</row>
    <row r="6" spans="1:20" x14ac:dyDescent="0.25">
      <c r="C6" s="149" t="s">
        <v>87</v>
      </c>
      <c r="D6" s="149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</row>
    <row r="7" spans="1:20" x14ac:dyDescent="0.25">
      <c r="C7" s="149" t="s">
        <v>3</v>
      </c>
      <c r="D7" s="149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</row>
    <row r="8" spans="1:20" x14ac:dyDescent="0.25">
      <c r="G8" s="80"/>
      <c r="H8" s="80"/>
      <c r="I8" s="80"/>
      <c r="J8" s="80"/>
      <c r="K8" s="80"/>
      <c r="L8" s="80"/>
      <c r="M8" s="80"/>
      <c r="N8" s="80"/>
    </row>
    <row r="9" spans="1:20" x14ac:dyDescent="0.25">
      <c r="A9" s="78" t="s">
        <v>20</v>
      </c>
      <c r="R9" s="145" t="s">
        <v>109</v>
      </c>
      <c r="S9" s="80"/>
      <c r="T9" s="80"/>
    </row>
    <row r="10" spans="1:20" x14ac:dyDescent="0.25">
      <c r="A10" s="86" t="s">
        <v>21</v>
      </c>
      <c r="B10" s="88"/>
      <c r="C10" s="123" t="s">
        <v>5</v>
      </c>
      <c r="D10" s="126"/>
      <c r="E10" s="122">
        <v>44562</v>
      </c>
      <c r="F10" s="122">
        <v>44593</v>
      </c>
      <c r="G10" s="122">
        <v>44621</v>
      </c>
      <c r="H10" s="122">
        <v>44652</v>
      </c>
      <c r="I10" s="122">
        <v>44682</v>
      </c>
      <c r="J10" s="122">
        <v>44713</v>
      </c>
      <c r="K10" s="122">
        <v>44743</v>
      </c>
      <c r="L10" s="122">
        <v>44774</v>
      </c>
      <c r="M10" s="122">
        <v>44805</v>
      </c>
      <c r="N10" s="122">
        <v>44835</v>
      </c>
      <c r="O10" s="122">
        <v>44866</v>
      </c>
      <c r="P10" s="122">
        <v>44896</v>
      </c>
      <c r="Q10" s="122">
        <v>44927</v>
      </c>
      <c r="R10" s="138" t="s">
        <v>64</v>
      </c>
    </row>
    <row r="11" spans="1:20" x14ac:dyDescent="0.25">
      <c r="A11" s="120" t="s">
        <v>6</v>
      </c>
      <c r="B11" s="120"/>
      <c r="C11" s="124" t="s">
        <v>7</v>
      </c>
      <c r="D11" s="124"/>
      <c r="E11" s="124" t="s">
        <v>8</v>
      </c>
      <c r="F11" s="124" t="s">
        <v>68</v>
      </c>
      <c r="G11" s="124" t="s">
        <v>69</v>
      </c>
      <c r="H11" s="124" t="s">
        <v>70</v>
      </c>
      <c r="I11" s="124" t="s">
        <v>76</v>
      </c>
      <c r="J11" s="124" t="s">
        <v>77</v>
      </c>
      <c r="K11" s="124" t="s">
        <v>78</v>
      </c>
      <c r="L11" s="124" t="s">
        <v>79</v>
      </c>
      <c r="M11" s="124" t="s">
        <v>80</v>
      </c>
      <c r="N11" s="124" t="s">
        <v>81</v>
      </c>
      <c r="O11" s="124" t="s">
        <v>82</v>
      </c>
      <c r="P11" s="124" t="s">
        <v>83</v>
      </c>
      <c r="Q11" s="124" t="s">
        <v>84</v>
      </c>
      <c r="R11" s="121" t="s">
        <v>85</v>
      </c>
    </row>
    <row r="12" spans="1:20" ht="18" x14ac:dyDescent="0.4">
      <c r="A12" s="120"/>
      <c r="B12" s="120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2"/>
    </row>
    <row r="13" spans="1:20" x14ac:dyDescent="0.25">
      <c r="C13" s="83" t="s">
        <v>53</v>
      </c>
      <c r="D13" s="83"/>
    </row>
    <row r="14" spans="1:20" x14ac:dyDescent="0.25">
      <c r="A14" s="125">
        <v>1</v>
      </c>
      <c r="B14" s="125"/>
      <c r="C14" s="78" t="s">
        <v>57</v>
      </c>
      <c r="D14" s="78" t="s">
        <v>93</v>
      </c>
      <c r="E14" s="84">
        <v>2379606.9877733276</v>
      </c>
      <c r="F14" s="84">
        <v>2379606.9877733276</v>
      </c>
      <c r="G14" s="84">
        <v>2379606.9877733276</v>
      </c>
      <c r="H14" s="84">
        <v>2379606.9877733276</v>
      </c>
      <c r="I14" s="84">
        <v>2379606.9877733276</v>
      </c>
      <c r="J14" s="84">
        <v>2379606.9877733276</v>
      </c>
      <c r="K14" s="84">
        <v>2379606.9877733276</v>
      </c>
      <c r="L14" s="84">
        <v>2379606.9877733276</v>
      </c>
      <c r="M14" s="84">
        <v>2379606.9877733276</v>
      </c>
      <c r="N14" s="84">
        <v>2379606.9877733276</v>
      </c>
      <c r="O14" s="84">
        <v>2379606.9877733276</v>
      </c>
      <c r="P14" s="84">
        <v>2379606.9877733276</v>
      </c>
      <c r="Q14" s="84">
        <v>2379606.9877733276</v>
      </c>
      <c r="R14" s="85">
        <f t="shared" ref="R14:R23" si="0">AVERAGE(E14:Q14)</f>
        <v>2379606.9877733281</v>
      </c>
    </row>
    <row r="15" spans="1:20" x14ac:dyDescent="0.25">
      <c r="A15" s="125">
        <f>A14+1</f>
        <v>2</v>
      </c>
      <c r="B15" s="125"/>
      <c r="C15" s="78" t="s">
        <v>23</v>
      </c>
      <c r="E15" s="80">
        <v>-8199.0401593260995</v>
      </c>
      <c r="F15" s="80">
        <v>-11704.994454645468</v>
      </c>
      <c r="G15" s="78">
        <v>-15210.948749964838</v>
      </c>
      <c r="H15" s="78">
        <v>-18716.903045284209</v>
      </c>
      <c r="I15" s="78">
        <v>-22222.857340603579</v>
      </c>
      <c r="J15" s="78">
        <v>-25728.81163592295</v>
      </c>
      <c r="K15" s="78">
        <v>-29234.76593124232</v>
      </c>
      <c r="L15" s="78">
        <v>-32740.720226561691</v>
      </c>
      <c r="M15" s="78">
        <v>-36246.674521881061</v>
      </c>
      <c r="N15" s="78">
        <v>-39752.628817200428</v>
      </c>
      <c r="O15" s="78">
        <v>-43258.583112519795</v>
      </c>
      <c r="P15" s="78">
        <v>-46764.537407839161</v>
      </c>
      <c r="Q15" s="78">
        <v>-50270.491703158528</v>
      </c>
      <c r="R15" s="78">
        <f>AVERAGE(E15:Q15)</f>
        <v>-29234.76593124232</v>
      </c>
    </row>
    <row r="16" spans="1:20" x14ac:dyDescent="0.25">
      <c r="A16" s="125">
        <f>A15+1</f>
        <v>3</v>
      </c>
      <c r="B16" s="125"/>
      <c r="C16" s="78" t="s">
        <v>89</v>
      </c>
      <c r="D16" s="78" t="s">
        <v>95</v>
      </c>
      <c r="E16" s="80">
        <v>96601.946021286451</v>
      </c>
      <c r="F16" s="80">
        <v>96601.946021286451</v>
      </c>
      <c r="G16" s="80">
        <v>96601.946021286451</v>
      </c>
      <c r="H16" s="80">
        <v>96601.946021286451</v>
      </c>
      <c r="I16" s="80">
        <v>96601.946021286451</v>
      </c>
      <c r="J16" s="80">
        <v>96601.946021286451</v>
      </c>
      <c r="K16" s="80">
        <v>96601.946021286451</v>
      </c>
      <c r="L16" s="80">
        <v>96601.946021286451</v>
      </c>
      <c r="M16" s="80">
        <v>96601.946021286451</v>
      </c>
      <c r="N16" s="80">
        <v>96601.946021286451</v>
      </c>
      <c r="O16" s="80">
        <v>96601.946021286451</v>
      </c>
      <c r="P16" s="80">
        <v>96601.946021286451</v>
      </c>
      <c r="Q16" s="80">
        <v>96601.946021286451</v>
      </c>
      <c r="R16" s="78">
        <f>AVERAGE(E16:Q16)</f>
        <v>96601.946021286451</v>
      </c>
    </row>
    <row r="17" spans="1:18" x14ac:dyDescent="0.25">
      <c r="A17" s="125">
        <f t="shared" ref="A17:A24" si="1">A16+1</f>
        <v>4</v>
      </c>
      <c r="B17" s="125"/>
      <c r="C17" s="78" t="s">
        <v>24</v>
      </c>
      <c r="D17" s="120" t="s">
        <v>96</v>
      </c>
      <c r="E17" s="78">
        <v>137989.65596013144</v>
      </c>
      <c r="F17" s="80">
        <v>137989.65596013144</v>
      </c>
      <c r="G17" s="78">
        <v>138544.53987613143</v>
      </c>
      <c r="H17" s="78">
        <v>138544.53987613143</v>
      </c>
      <c r="I17" s="78">
        <v>138544.53987613143</v>
      </c>
      <c r="J17" s="78">
        <v>145005.45369513144</v>
      </c>
      <c r="K17" s="78">
        <v>133808.6986726429</v>
      </c>
      <c r="L17" s="78">
        <v>136758.50891164289</v>
      </c>
      <c r="M17" s="78">
        <v>134473.27952758808</v>
      </c>
      <c r="N17" s="78">
        <v>138055.63717658806</v>
      </c>
      <c r="O17" s="78">
        <v>138055.63717658806</v>
      </c>
      <c r="P17" s="78">
        <v>126704.17427134808</v>
      </c>
      <c r="Q17" s="78">
        <v>129172.63966334806</v>
      </c>
      <c r="R17" s="78">
        <f t="shared" si="0"/>
        <v>136434.38158796422</v>
      </c>
    </row>
    <row r="18" spans="1:18" x14ac:dyDescent="0.25">
      <c r="A18" s="125">
        <f t="shared" si="1"/>
        <v>5</v>
      </c>
      <c r="B18" s="125"/>
      <c r="C18" s="78" t="s">
        <v>25</v>
      </c>
      <c r="D18" s="78" t="s">
        <v>97</v>
      </c>
      <c r="E18" s="78">
        <v>-5747.994532057588</v>
      </c>
      <c r="F18" s="80">
        <v>-10282.54146089013</v>
      </c>
      <c r="G18" s="78">
        <v>-15298.754844597603</v>
      </c>
      <c r="H18" s="78">
        <v>-20156.70630322479</v>
      </c>
      <c r="I18" s="78">
        <v>-25172.919686932262</v>
      </c>
      <c r="J18" s="78">
        <v>-30030.871145559453</v>
      </c>
      <c r="K18" s="78">
        <v>-35047.084529266926</v>
      </c>
      <c r="L18" s="78">
        <v>-40063.297912974398</v>
      </c>
      <c r="M18" s="78">
        <v>-44921.249371601589</v>
      </c>
      <c r="N18" s="78">
        <v>-49937.462755309061</v>
      </c>
      <c r="O18" s="78">
        <v>-54795.414213936252</v>
      </c>
      <c r="P18" s="78">
        <v>-59811.627597643725</v>
      </c>
      <c r="Q18" s="78">
        <v>-64827.840981351197</v>
      </c>
      <c r="R18" s="78">
        <f t="shared" si="0"/>
        <v>-35084.135795026537</v>
      </c>
    </row>
    <row r="19" spans="1:18" x14ac:dyDescent="0.25">
      <c r="A19" s="125">
        <f>A18+1</f>
        <v>6</v>
      </c>
      <c r="B19" s="125"/>
      <c r="C19" s="78" t="s">
        <v>27</v>
      </c>
      <c r="D19" s="120" t="s">
        <v>98</v>
      </c>
      <c r="E19" s="78">
        <v>18253.096230579591</v>
      </c>
      <c r="F19" s="80">
        <v>17413.977586733075</v>
      </c>
      <c r="G19" s="78">
        <v>16485.72648737461</v>
      </c>
      <c r="H19" s="78">
        <v>15586.761782893105</v>
      </c>
      <c r="I19" s="78">
        <v>14658.510683534638</v>
      </c>
      <c r="J19" s="78">
        <v>13759.545979053133</v>
      </c>
      <c r="K19" s="78">
        <v>12831.294879694666</v>
      </c>
      <c r="L19" s="78">
        <v>11903.0437803362</v>
      </c>
      <c r="M19" s="78">
        <v>11004.079075854695</v>
      </c>
      <c r="N19" s="78">
        <v>10075.827976496228</v>
      </c>
      <c r="O19" s="78">
        <v>9176.8632720147234</v>
      </c>
      <c r="P19" s="78">
        <v>8248.612172656256</v>
      </c>
      <c r="Q19" s="78">
        <v>7320.3610732977895</v>
      </c>
      <c r="R19" s="78">
        <f>AVERAGE(E19:Q19)</f>
        <v>12824.438536962978</v>
      </c>
    </row>
    <row r="20" spans="1:18" x14ac:dyDescent="0.25">
      <c r="A20" s="125">
        <f>A19+1</f>
        <v>7</v>
      </c>
      <c r="B20" s="125"/>
      <c r="C20" s="78" t="s">
        <v>88</v>
      </c>
      <c r="D20" s="78" t="s">
        <v>99</v>
      </c>
      <c r="E20" s="78">
        <v>719.85517564945872</v>
      </c>
      <c r="F20" s="80">
        <v>1439.7103512989174</v>
      </c>
      <c r="G20" s="78">
        <v>2159.5655269483759</v>
      </c>
      <c r="H20" s="78">
        <v>2879.4207025978349</v>
      </c>
      <c r="I20" s="78">
        <v>3599.2758782472933</v>
      </c>
      <c r="J20" s="78">
        <v>4319.1310538967518</v>
      </c>
      <c r="K20" s="78">
        <v>5038.9862295462108</v>
      </c>
      <c r="L20" s="78">
        <v>5758.8414051956697</v>
      </c>
      <c r="M20" s="78">
        <v>6478.6965808451278</v>
      </c>
      <c r="N20" s="78">
        <v>7198.5517564945867</v>
      </c>
      <c r="O20" s="78">
        <v>7918.4069321440447</v>
      </c>
      <c r="P20" s="78">
        <v>8638.2621077935037</v>
      </c>
      <c r="Q20" s="78">
        <v>8669.3100999187318</v>
      </c>
      <c r="R20" s="78">
        <f t="shared" si="0"/>
        <v>4986.0010615828078</v>
      </c>
    </row>
    <row r="21" spans="1:18" x14ac:dyDescent="0.25">
      <c r="A21" s="125">
        <f t="shared" ref="A21:A22" si="2">A20+1</f>
        <v>8</v>
      </c>
      <c r="B21" s="125"/>
      <c r="C21" s="78" t="s">
        <v>124</v>
      </c>
      <c r="D21" s="78" t="s">
        <v>100</v>
      </c>
      <c r="E21" s="78">
        <v>-4532.8234641171093</v>
      </c>
      <c r="F21" s="80">
        <v>-4315.1359629023264</v>
      </c>
      <c r="G21" s="78">
        <v>-4097.4484616875425</v>
      </c>
      <c r="H21" s="78">
        <v>-3879.7609604727591</v>
      </c>
      <c r="I21" s="78">
        <v>-3662.0734592579752</v>
      </c>
      <c r="J21" s="78">
        <v>-3444.3859580431917</v>
      </c>
      <c r="K21" s="78">
        <v>-3226.6984568284079</v>
      </c>
      <c r="L21" s="78">
        <v>-3009.0109556136244</v>
      </c>
      <c r="M21" s="78">
        <v>-2791.3234543988406</v>
      </c>
      <c r="N21" s="78">
        <v>-2573.6359531840571</v>
      </c>
      <c r="O21" s="78">
        <v>-2355.9484519692733</v>
      </c>
      <c r="P21" s="78">
        <v>-2138.2609507544876</v>
      </c>
      <c r="Q21" s="78">
        <v>-2020.0114924819823</v>
      </c>
      <c r="R21" s="78">
        <f t="shared" si="0"/>
        <v>-3234.3475370547362</v>
      </c>
    </row>
    <row r="22" spans="1:18" x14ac:dyDescent="0.25">
      <c r="A22" s="125">
        <f t="shared" si="2"/>
        <v>9</v>
      </c>
      <c r="B22" s="125"/>
      <c r="C22" s="78" t="s">
        <v>28</v>
      </c>
      <c r="E22" s="78">
        <v>33669.795722451476</v>
      </c>
      <c r="F22" s="80">
        <v>33753.760300312948</v>
      </c>
      <c r="G22" s="78">
        <v>33837.724878174427</v>
      </c>
      <c r="H22" s="78">
        <v>33921.6894560359</v>
      </c>
      <c r="I22" s="78">
        <v>34005.654033897372</v>
      </c>
      <c r="J22" s="78">
        <v>34089.618611758844</v>
      </c>
      <c r="K22" s="78">
        <v>34173.583189620316</v>
      </c>
      <c r="L22" s="78">
        <v>34257.547767481788</v>
      </c>
      <c r="M22" s="78">
        <v>34341.512345343261</v>
      </c>
      <c r="N22" s="78">
        <v>34425.476923204733</v>
      </c>
      <c r="O22" s="78">
        <v>34509.441501066205</v>
      </c>
      <c r="P22" s="78">
        <v>34593.406078927706</v>
      </c>
      <c r="Q22" s="78">
        <v>34679.889594125023</v>
      </c>
      <c r="R22" s="78">
        <f t="shared" si="0"/>
        <v>34173.776954030764</v>
      </c>
    </row>
    <row r="23" spans="1:18" s="80" customFormat="1" x14ac:dyDescent="0.25">
      <c r="A23" s="129">
        <f t="shared" si="1"/>
        <v>10</v>
      </c>
      <c r="B23" s="129"/>
      <c r="C23" s="80" t="s">
        <v>29</v>
      </c>
      <c r="D23" s="144" t="s">
        <v>101</v>
      </c>
      <c r="E23" s="130">
        <v>133407.12172061237</v>
      </c>
      <c r="F23" s="131">
        <v>130940.99011750634</v>
      </c>
      <c r="G23" s="131">
        <v>128474.8585144003</v>
      </c>
      <c r="H23" s="131">
        <v>126008.72691129426</v>
      </c>
      <c r="I23" s="131">
        <v>123542.59530818822</v>
      </c>
      <c r="J23" s="131">
        <v>121076.46370508218</v>
      </c>
      <c r="K23" s="131">
        <v>118610.33210197614</v>
      </c>
      <c r="L23" s="131">
        <v>116144.20049887006</v>
      </c>
      <c r="M23" s="131">
        <v>113678.06889576405</v>
      </c>
      <c r="N23" s="131">
        <v>111211.93729265801</v>
      </c>
      <c r="O23" s="131">
        <v>108745.80568955194</v>
      </c>
      <c r="P23" s="131">
        <v>106279.67408644584</v>
      </c>
      <c r="Q23" s="131">
        <v>101124.2987778713</v>
      </c>
      <c r="R23" s="130">
        <f t="shared" si="0"/>
        <v>118403.46720155547</v>
      </c>
    </row>
    <row r="24" spans="1:18" x14ac:dyDescent="0.25">
      <c r="A24" s="125">
        <f t="shared" si="1"/>
        <v>11</v>
      </c>
      <c r="B24" s="125"/>
      <c r="C24" s="78" t="s">
        <v>30</v>
      </c>
      <c r="E24" s="85">
        <f>SUM(E14:E23)</f>
        <v>2781768.6004485376</v>
      </c>
      <c r="F24" s="85">
        <f t="shared" ref="F24:R24" si="3">SUM(F14:F23)</f>
        <v>2771444.3562321588</v>
      </c>
      <c r="G24" s="85">
        <f t="shared" si="3"/>
        <v>2761104.1970213922</v>
      </c>
      <c r="H24" s="85">
        <f t="shared" si="3"/>
        <v>2750396.7022145847</v>
      </c>
      <c r="I24" s="85">
        <f t="shared" si="3"/>
        <v>2739501.6590878195</v>
      </c>
      <c r="J24" s="85">
        <f t="shared" si="3"/>
        <v>2735255.0781000103</v>
      </c>
      <c r="K24" s="85">
        <f t="shared" si="3"/>
        <v>2713163.2799507566</v>
      </c>
      <c r="L24" s="85">
        <f t="shared" si="3"/>
        <v>2705218.0470629907</v>
      </c>
      <c r="M24" s="85">
        <f t="shared" si="3"/>
        <v>2692225.3228721279</v>
      </c>
      <c r="N24" s="85">
        <f t="shared" si="3"/>
        <v>2684912.6373943626</v>
      </c>
      <c r="O24" s="85">
        <f t="shared" si="3"/>
        <v>2674205.1425875532</v>
      </c>
      <c r="P24" s="85">
        <f t="shared" si="3"/>
        <v>2651958.6365555483</v>
      </c>
      <c r="Q24" s="85">
        <f t="shared" si="3"/>
        <v>2640057.0888261832</v>
      </c>
      <c r="R24" s="85">
        <f t="shared" si="3"/>
        <v>2715477.7498733872</v>
      </c>
    </row>
    <row r="25" spans="1:18" x14ac:dyDescent="0.25">
      <c r="A25" s="125"/>
      <c r="B25" s="125"/>
    </row>
    <row r="26" spans="1:18" x14ac:dyDescent="0.25">
      <c r="A26" s="125"/>
      <c r="B26" s="125"/>
      <c r="R26" s="126" t="s">
        <v>125</v>
      </c>
    </row>
    <row r="27" spans="1:18" x14ac:dyDescent="0.25">
      <c r="A27" s="125"/>
      <c r="B27" s="125"/>
      <c r="C27" s="83" t="s">
        <v>56</v>
      </c>
      <c r="D27" s="83"/>
      <c r="E27" s="122">
        <v>44562</v>
      </c>
      <c r="F27" s="122">
        <v>44593</v>
      </c>
      <c r="G27" s="122">
        <v>44621</v>
      </c>
      <c r="H27" s="122">
        <v>44652</v>
      </c>
      <c r="I27" s="122">
        <v>44682</v>
      </c>
      <c r="J27" s="122">
        <v>44713</v>
      </c>
      <c r="K27" s="122">
        <v>44743</v>
      </c>
      <c r="L27" s="122">
        <v>44774</v>
      </c>
      <c r="M27" s="122">
        <v>44805</v>
      </c>
      <c r="N27" s="122">
        <v>44835</v>
      </c>
      <c r="O27" s="122">
        <v>44866</v>
      </c>
      <c r="P27" s="122">
        <v>44896</v>
      </c>
      <c r="Q27" s="122">
        <v>44927</v>
      </c>
      <c r="R27" s="123" t="s">
        <v>52</v>
      </c>
    </row>
    <row r="28" spans="1:18" x14ac:dyDescent="0.25">
      <c r="A28" s="125">
        <f>A24+1</f>
        <v>12</v>
      </c>
      <c r="B28" s="125"/>
      <c r="C28" s="78" t="s">
        <v>107</v>
      </c>
      <c r="D28" s="120" t="s">
        <v>102</v>
      </c>
      <c r="E28" s="80"/>
      <c r="F28" s="84">
        <v>5831.0132153541654</v>
      </c>
      <c r="G28" s="84">
        <v>7102.041864520832</v>
      </c>
      <c r="H28" s="84">
        <v>6962.8251845208324</v>
      </c>
      <c r="I28" s="84">
        <v>8028.5210345208334</v>
      </c>
      <c r="J28" s="84">
        <v>7228.2074745208347</v>
      </c>
      <c r="K28" s="84">
        <v>7321.9946245208339</v>
      </c>
      <c r="L28" s="84">
        <v>7196.4907035208344</v>
      </c>
      <c r="M28" s="84">
        <v>7403.8837025208322</v>
      </c>
      <c r="N28" s="84">
        <v>7126.9364165208335</v>
      </c>
      <c r="O28" s="84">
        <v>7370.6378005208335</v>
      </c>
      <c r="P28" s="84">
        <v>7565.5484097408307</v>
      </c>
      <c r="Q28" s="84">
        <v>8103.4192568508324</v>
      </c>
      <c r="R28" s="146">
        <f>SUM(F28:Q28)</f>
        <v>87241.519687633321</v>
      </c>
    </row>
    <row r="29" spans="1:18" x14ac:dyDescent="0.25">
      <c r="A29" s="125">
        <f>A28+1</f>
        <v>13</v>
      </c>
      <c r="B29" s="125"/>
      <c r="C29" s="87" t="s">
        <v>108</v>
      </c>
      <c r="D29" s="87" t="s">
        <v>103</v>
      </c>
      <c r="F29" s="80">
        <v>6418.440326696742</v>
      </c>
      <c r="G29" s="80">
        <v>6418.440326696742</v>
      </c>
      <c r="H29" s="80">
        <v>6418.440326696742</v>
      </c>
      <c r="I29" s="80">
        <v>6418.440326696742</v>
      </c>
      <c r="J29" s="80">
        <v>6418.440326696742</v>
      </c>
      <c r="K29" s="80">
        <v>6418.440326696742</v>
      </c>
      <c r="L29" s="80">
        <v>6418.440326696742</v>
      </c>
      <c r="M29" s="80">
        <v>6418.440326696742</v>
      </c>
      <c r="N29" s="80">
        <v>6418.440326696742</v>
      </c>
      <c r="O29" s="80">
        <v>6418.440326696742</v>
      </c>
      <c r="P29" s="80">
        <v>6418.440326696742</v>
      </c>
      <c r="Q29" s="80">
        <v>6418.440326696742</v>
      </c>
      <c r="R29" s="78">
        <f t="shared" ref="R29:R32" si="4">SUM(F29:Q29)</f>
        <v>77021.283920360904</v>
      </c>
    </row>
    <row r="30" spans="1:18" s="80" customFormat="1" x14ac:dyDescent="0.25">
      <c r="A30" s="125">
        <f t="shared" ref="A30:A32" si="5">A29+1</f>
        <v>14</v>
      </c>
      <c r="B30" s="125"/>
      <c r="C30" s="87" t="s">
        <v>33</v>
      </c>
      <c r="D30" s="87" t="s">
        <v>104</v>
      </c>
      <c r="F30" s="80">
        <v>2174.2051353010602</v>
      </c>
      <c r="G30" s="80">
        <v>2174.2051353010602</v>
      </c>
      <c r="H30" s="80">
        <v>2174.2051353010602</v>
      </c>
      <c r="I30" s="80">
        <v>2174.2051353010602</v>
      </c>
      <c r="J30" s="80">
        <v>2174.2051353010602</v>
      </c>
      <c r="K30" s="80">
        <v>2174.2051353010602</v>
      </c>
      <c r="L30" s="80">
        <v>2174.2051353010602</v>
      </c>
      <c r="M30" s="80">
        <v>2174.2051353010602</v>
      </c>
      <c r="N30" s="80">
        <v>2174.2051353010602</v>
      </c>
      <c r="O30" s="80">
        <v>2174.2051353010602</v>
      </c>
      <c r="P30" s="80">
        <v>2174.2051353010602</v>
      </c>
      <c r="Q30" s="80">
        <v>2174.2051353010602</v>
      </c>
      <c r="R30" s="78">
        <f t="shared" si="4"/>
        <v>26090.461623612729</v>
      </c>
    </row>
    <row r="31" spans="1:18" x14ac:dyDescent="0.25">
      <c r="A31" s="125">
        <f t="shared" si="5"/>
        <v>15</v>
      </c>
      <c r="B31" s="125"/>
      <c r="C31" s="87" t="s">
        <v>34</v>
      </c>
      <c r="D31" s="87" t="s">
        <v>105</v>
      </c>
      <c r="F31" s="88">
        <v>564.10930155706978</v>
      </c>
      <c r="G31" s="88">
        <v>564.10930155706978</v>
      </c>
      <c r="H31" s="88">
        <v>564.10930155706978</v>
      </c>
      <c r="I31" s="88">
        <v>564.10930155706978</v>
      </c>
      <c r="J31" s="88">
        <v>564.10930155706978</v>
      </c>
      <c r="K31" s="88">
        <v>564.10930155706978</v>
      </c>
      <c r="L31" s="88">
        <v>564.10930155706978</v>
      </c>
      <c r="M31" s="88">
        <v>564.10930155706978</v>
      </c>
      <c r="N31" s="88">
        <v>564.10930155706978</v>
      </c>
      <c r="O31" s="88">
        <v>564.10930155706978</v>
      </c>
      <c r="P31" s="88">
        <v>564.10930155706978</v>
      </c>
      <c r="Q31" s="88">
        <v>564.10930155706978</v>
      </c>
      <c r="R31" s="78">
        <f t="shared" si="4"/>
        <v>6769.3116186848356</v>
      </c>
    </row>
    <row r="32" spans="1:18" x14ac:dyDescent="0.25">
      <c r="A32" s="125">
        <f t="shared" si="5"/>
        <v>16</v>
      </c>
      <c r="B32" s="125"/>
      <c r="C32" s="87" t="s">
        <v>51</v>
      </c>
      <c r="D32" s="87" t="s">
        <v>119</v>
      </c>
      <c r="F32" s="78">
        <v>-5317.3854166666697</v>
      </c>
      <c r="G32" s="78">
        <v>-5317.3854166666697</v>
      </c>
      <c r="H32" s="78">
        <v>-5317.3854166666697</v>
      </c>
      <c r="I32" s="78">
        <v>-5317.3854166666697</v>
      </c>
      <c r="J32" s="78">
        <v>-5317.3854166666697</v>
      </c>
      <c r="K32" s="78">
        <v>-5317.3854166666697</v>
      </c>
      <c r="L32" s="78">
        <v>-5317.3854166666697</v>
      </c>
      <c r="M32" s="78">
        <v>-5317.3854166666697</v>
      </c>
      <c r="N32" s="78">
        <v>-5317.3854166666697</v>
      </c>
      <c r="O32" s="78">
        <v>-5317.3854166666697</v>
      </c>
      <c r="P32" s="78">
        <v>-5317.3854166666697</v>
      </c>
      <c r="Q32" s="78">
        <v>-5317.3854166666697</v>
      </c>
      <c r="R32" s="78">
        <f t="shared" si="4"/>
        <v>-63808.625000000051</v>
      </c>
    </row>
    <row r="33" spans="1:4" x14ac:dyDescent="0.25">
      <c r="A33" s="79"/>
      <c r="B33" s="79"/>
      <c r="C33" s="87"/>
      <c r="D33" s="87"/>
    </row>
    <row r="34" spans="1:4" x14ac:dyDescent="0.25">
      <c r="A34" s="79"/>
      <c r="B34" s="79"/>
      <c r="C34" s="19" t="s">
        <v>19</v>
      </c>
      <c r="D34" s="19"/>
    </row>
    <row r="35" spans="1:4" x14ac:dyDescent="0.25">
      <c r="A35" s="79"/>
      <c r="B35" s="79"/>
      <c r="C35" s="87"/>
      <c r="D35" s="87"/>
    </row>
    <row r="36" spans="1:4" x14ac:dyDescent="0.25">
      <c r="A36" s="78" t="s">
        <v>106</v>
      </c>
      <c r="C36" s="87"/>
      <c r="D36" s="87"/>
    </row>
    <row r="37" spans="1:4" x14ac:dyDescent="0.25">
      <c r="A37" s="78" t="s">
        <v>110</v>
      </c>
      <c r="C37" s="87"/>
      <c r="D37" s="87"/>
    </row>
    <row r="38" spans="1:4" x14ac:dyDescent="0.25">
      <c r="A38" s="120" t="s">
        <v>111</v>
      </c>
      <c r="B38" s="120"/>
      <c r="C38" s="87"/>
      <c r="D38" s="87"/>
    </row>
    <row r="39" spans="1:4" x14ac:dyDescent="0.25">
      <c r="A39" s="78" t="s">
        <v>112</v>
      </c>
      <c r="C39" s="87"/>
      <c r="D39" s="87"/>
    </row>
    <row r="40" spans="1:4" x14ac:dyDescent="0.25">
      <c r="A40" s="120" t="s">
        <v>113</v>
      </c>
      <c r="B40" s="120"/>
      <c r="C40" s="87"/>
      <c r="D40" s="87"/>
    </row>
    <row r="41" spans="1:4" x14ac:dyDescent="0.25">
      <c r="A41" s="78" t="s">
        <v>114</v>
      </c>
      <c r="C41" s="87"/>
      <c r="D41" s="88"/>
    </row>
    <row r="42" spans="1:4" x14ac:dyDescent="0.25">
      <c r="A42" s="78" t="s">
        <v>115</v>
      </c>
      <c r="C42" s="87"/>
      <c r="D42" s="87"/>
    </row>
    <row r="43" spans="1:4" x14ac:dyDescent="0.25">
      <c r="A43" s="144" t="s">
        <v>116</v>
      </c>
      <c r="B43" s="144"/>
      <c r="C43" s="87"/>
      <c r="D43" s="87"/>
    </row>
    <row r="44" spans="1:4" x14ac:dyDescent="0.25">
      <c r="A44" s="120" t="s">
        <v>117</v>
      </c>
      <c r="B44" s="120"/>
      <c r="C44" s="88"/>
      <c r="D44" s="88"/>
    </row>
    <row r="45" spans="1:4" x14ac:dyDescent="0.25">
      <c r="A45" s="144" t="s">
        <v>118</v>
      </c>
      <c r="B45" s="120"/>
      <c r="C45" s="88"/>
      <c r="D45" s="88"/>
    </row>
    <row r="46" spans="1:4" x14ac:dyDescent="0.25">
      <c r="A46" s="87" t="s">
        <v>120</v>
      </c>
      <c r="B46" s="87"/>
      <c r="C46" s="89"/>
      <c r="D46" s="89"/>
    </row>
    <row r="47" spans="1:4" x14ac:dyDescent="0.25">
      <c r="A47" s="87" t="s">
        <v>121</v>
      </c>
      <c r="B47" s="87"/>
      <c r="C47" s="88"/>
      <c r="D47" s="88"/>
    </row>
    <row r="48" spans="1:4" x14ac:dyDescent="0.25">
      <c r="A48" s="87" t="s">
        <v>122</v>
      </c>
      <c r="B48" s="87"/>
      <c r="C48" s="88"/>
      <c r="D48" s="88"/>
    </row>
    <row r="49" spans="3:4" x14ac:dyDescent="0.25">
      <c r="C49" s="88"/>
      <c r="D49" s="88"/>
    </row>
  </sheetData>
  <mergeCells count="5">
    <mergeCell ref="C2:R2"/>
    <mergeCell ref="C3:R3"/>
    <mergeCell ref="C5:R5"/>
    <mergeCell ref="C6:R6"/>
    <mergeCell ref="C7:R7"/>
  </mergeCells>
  <pageMargins left="0.7" right="0.7" top="0.75" bottom="0.75" header="0.3" footer="0.3"/>
  <pageSetup scale="35" orientation="portrait" r:id="rId1"/>
  <headerFooter>
    <oddHeader>&amp;RSchedule 2, Page 4</oddHeader>
  </headerFooter>
  <ignoredErrors>
    <ignoredError sqref="C11 E11:R1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17C66-A927-4ECE-A60F-8EAB873817AB}">
  <dimension ref="A1:K21"/>
  <sheetViews>
    <sheetView showGridLines="0" zoomScale="85" zoomScaleNormal="85" workbookViewId="0">
      <selection activeCell="P13" sqref="P13"/>
    </sheetView>
  </sheetViews>
  <sheetFormatPr defaultColWidth="8.85546875" defaultRowHeight="15.75" x14ac:dyDescent="0.25"/>
  <cols>
    <col min="1" max="1" width="7.140625" style="76" customWidth="1"/>
    <col min="2" max="2" width="2.28515625" style="128" customWidth="1"/>
    <col min="3" max="3" width="16.85546875" style="76" customWidth="1"/>
    <col min="4" max="4" width="3.42578125" style="128" customWidth="1"/>
    <col min="5" max="5" width="14.42578125" style="76" bestFit="1" customWidth="1"/>
    <col min="6" max="6" width="2.7109375" style="128" customWidth="1"/>
    <col min="7" max="7" width="13.85546875" style="76" customWidth="1"/>
    <col min="8" max="8" width="2.28515625" style="128" customWidth="1"/>
    <col min="9" max="9" width="13.140625" style="76" customWidth="1"/>
    <col min="10" max="10" width="3.42578125" style="128" customWidth="1"/>
    <col min="11" max="11" width="14" style="76" customWidth="1"/>
    <col min="12" max="12" width="8.85546875" style="76"/>
    <col min="13" max="13" width="8" style="76" customWidth="1"/>
    <col min="14" max="14" width="2" style="76" customWidth="1"/>
    <col min="15" max="16384" width="8.85546875" style="76"/>
  </cols>
  <sheetData>
    <row r="1" spans="1:11" s="114" customFormat="1" x14ac:dyDescent="0.25">
      <c r="A1" s="115"/>
      <c r="B1" s="115"/>
      <c r="D1" s="128"/>
      <c r="F1" s="128"/>
      <c r="H1" s="128"/>
      <c r="J1" s="128"/>
    </row>
    <row r="2" spans="1:11" x14ac:dyDescent="0.25">
      <c r="A2" s="153" t="s">
        <v>0</v>
      </c>
      <c r="B2" s="153"/>
      <c r="C2" s="148"/>
      <c r="D2" s="148"/>
      <c r="E2" s="148"/>
      <c r="F2" s="148"/>
      <c r="G2" s="148"/>
      <c r="H2" s="148"/>
      <c r="I2" s="148"/>
      <c r="J2" s="148"/>
      <c r="K2" s="148"/>
    </row>
    <row r="3" spans="1:11" s="119" customFormat="1" x14ac:dyDescent="0.25">
      <c r="A3" s="153" t="s">
        <v>126</v>
      </c>
      <c r="B3" s="153"/>
      <c r="C3" s="148"/>
      <c r="D3" s="148"/>
      <c r="E3" s="148"/>
      <c r="F3" s="148"/>
      <c r="G3" s="148"/>
      <c r="H3" s="148"/>
      <c r="I3" s="148"/>
      <c r="J3" s="148"/>
      <c r="K3" s="148"/>
    </row>
    <row r="4" spans="1:11" x14ac:dyDescent="0.25">
      <c r="A4" s="90"/>
      <c r="B4" s="90"/>
      <c r="C4" s="4"/>
      <c r="D4" s="127"/>
    </row>
    <row r="5" spans="1:11" x14ac:dyDescent="0.25">
      <c r="A5" s="153" t="s">
        <v>63</v>
      </c>
      <c r="B5" s="153"/>
      <c r="C5" s="154"/>
      <c r="D5" s="154"/>
      <c r="E5" s="154"/>
      <c r="F5" s="154"/>
      <c r="G5" s="154"/>
      <c r="H5" s="154"/>
      <c r="I5" s="154"/>
      <c r="J5" s="154"/>
      <c r="K5" s="154"/>
    </row>
    <row r="6" spans="1:11" x14ac:dyDescent="0.25">
      <c r="A6" s="153" t="s">
        <v>86</v>
      </c>
      <c r="B6" s="153"/>
      <c r="C6" s="154"/>
      <c r="D6" s="154"/>
      <c r="E6" s="154"/>
      <c r="F6" s="154"/>
      <c r="G6" s="154"/>
      <c r="H6" s="154"/>
      <c r="I6" s="154"/>
      <c r="J6" s="154"/>
      <c r="K6" s="154"/>
    </row>
    <row r="7" spans="1:11" x14ac:dyDescent="0.25">
      <c r="A7" s="153" t="s">
        <v>3</v>
      </c>
      <c r="B7" s="153"/>
      <c r="C7" s="154"/>
      <c r="D7" s="154"/>
      <c r="E7" s="154"/>
      <c r="F7" s="154"/>
      <c r="G7" s="154"/>
      <c r="H7" s="154"/>
      <c r="I7" s="154"/>
      <c r="J7" s="154"/>
      <c r="K7" s="154"/>
    </row>
    <row r="9" spans="1:11" x14ac:dyDescent="0.25">
      <c r="A9" s="91"/>
      <c r="B9" s="91"/>
      <c r="C9" s="91"/>
      <c r="D9" s="91"/>
      <c r="E9" s="92" t="s">
        <v>64</v>
      </c>
      <c r="F9" s="92"/>
      <c r="G9" s="91"/>
      <c r="H9" s="91"/>
      <c r="I9" s="91"/>
      <c r="J9" s="91"/>
    </row>
    <row r="10" spans="1:11" x14ac:dyDescent="0.25">
      <c r="A10" s="91"/>
      <c r="B10" s="91"/>
      <c r="C10" s="91"/>
      <c r="D10" s="91"/>
      <c r="E10" s="92" t="s">
        <v>65</v>
      </c>
      <c r="F10" s="92"/>
    </row>
    <row r="11" spans="1:11" x14ac:dyDescent="0.25">
      <c r="A11" s="92" t="s">
        <v>20</v>
      </c>
      <c r="B11" s="92"/>
      <c r="C11" s="92"/>
      <c r="D11" s="92"/>
      <c r="E11" s="92" t="s">
        <v>66</v>
      </c>
      <c r="F11" s="92"/>
      <c r="G11" s="93" t="s">
        <v>59</v>
      </c>
      <c r="H11" s="93"/>
      <c r="I11" s="92" t="s">
        <v>64</v>
      </c>
      <c r="J11" s="92"/>
      <c r="K11" s="92" t="s">
        <v>59</v>
      </c>
    </row>
    <row r="12" spans="1:11" x14ac:dyDescent="0.25">
      <c r="A12" s="94" t="s">
        <v>21</v>
      </c>
      <c r="B12" s="134"/>
      <c r="C12" s="94" t="s">
        <v>59</v>
      </c>
      <c r="D12" s="134"/>
      <c r="E12" s="95" t="s">
        <v>72</v>
      </c>
      <c r="F12" s="136"/>
      <c r="G12" s="96" t="s">
        <v>67</v>
      </c>
      <c r="H12" s="137"/>
      <c r="I12" s="94" t="s">
        <v>60</v>
      </c>
      <c r="J12" s="134"/>
      <c r="K12" s="94" t="s">
        <v>60</v>
      </c>
    </row>
    <row r="13" spans="1:11" x14ac:dyDescent="0.25">
      <c r="A13" s="97" t="s">
        <v>6</v>
      </c>
      <c r="B13" s="97"/>
      <c r="C13" s="97" t="s">
        <v>7</v>
      </c>
      <c r="D13" s="97"/>
      <c r="E13" s="97" t="s">
        <v>8</v>
      </c>
      <c r="F13" s="97"/>
      <c r="G13" s="98" t="s">
        <v>68</v>
      </c>
      <c r="H13" s="98"/>
      <c r="I13" s="97" t="s">
        <v>69</v>
      </c>
      <c r="J13" s="97"/>
      <c r="K13" s="97" t="s">
        <v>70</v>
      </c>
    </row>
    <row r="14" spans="1:11" x14ac:dyDescent="0.25">
      <c r="A14" s="91"/>
      <c r="B14" s="91"/>
      <c r="C14" s="91"/>
      <c r="D14" s="91"/>
      <c r="E14" s="91"/>
      <c r="F14" s="91"/>
      <c r="G14" s="91"/>
      <c r="H14" s="91"/>
      <c r="I14" s="91"/>
      <c r="J14" s="91"/>
      <c r="K14" s="91"/>
    </row>
    <row r="15" spans="1:11" x14ac:dyDescent="0.25">
      <c r="A15" s="97" t="s">
        <v>71</v>
      </c>
      <c r="B15" s="97"/>
      <c r="C15" s="91" t="s">
        <v>61</v>
      </c>
      <c r="D15" s="91"/>
      <c r="E15" s="107">
        <v>14244603.119230701</v>
      </c>
      <c r="F15" s="107"/>
      <c r="G15" s="99">
        <f>E15/E19</f>
        <v>0.43899881633982668</v>
      </c>
      <c r="H15" s="99"/>
      <c r="I15" s="100">
        <v>3.3888626440722901E-2</v>
      </c>
      <c r="J15" s="132"/>
      <c r="K15" s="100">
        <f>G15*I15</f>
        <v>1.4877066894859906E-2</v>
      </c>
    </row>
    <row r="16" spans="1:11" x14ac:dyDescent="0.25">
      <c r="A16" s="92"/>
      <c r="B16" s="92"/>
      <c r="C16" s="91"/>
      <c r="D16" s="91"/>
      <c r="E16" s="101"/>
      <c r="F16" s="101"/>
      <c r="G16" s="99"/>
      <c r="H16" s="99"/>
      <c r="I16" s="100"/>
      <c r="J16" s="100"/>
      <c r="K16" s="100"/>
    </row>
    <row r="17" spans="1:11" x14ac:dyDescent="0.25">
      <c r="A17" s="97">
        <v>2</v>
      </c>
      <c r="B17" s="97"/>
      <c r="C17" s="91" t="s">
        <v>62</v>
      </c>
      <c r="D17" s="91"/>
      <c r="E17" s="102">
        <v>18203327.465174399</v>
      </c>
      <c r="F17" s="102"/>
      <c r="G17" s="103">
        <f>E17/E19</f>
        <v>0.56100118366017326</v>
      </c>
      <c r="H17" s="135"/>
      <c r="I17" s="100">
        <v>0.105</v>
      </c>
      <c r="J17" s="100"/>
      <c r="K17" s="103">
        <f>G17*I17</f>
        <v>5.890512428431819E-2</v>
      </c>
    </row>
    <row r="18" spans="1:11" x14ac:dyDescent="0.25">
      <c r="A18" s="92"/>
      <c r="B18" s="92"/>
      <c r="C18" s="91"/>
      <c r="D18" s="91"/>
      <c r="E18" s="101"/>
      <c r="F18" s="101"/>
      <c r="G18" s="99"/>
      <c r="H18" s="99"/>
      <c r="I18" s="104"/>
      <c r="J18" s="104"/>
      <c r="K18" s="100"/>
    </row>
    <row r="19" spans="1:11" ht="16.5" thickBot="1" x14ac:dyDescent="0.3">
      <c r="A19" s="97">
        <v>3</v>
      </c>
      <c r="B19" s="97"/>
      <c r="C19" s="91" t="s">
        <v>52</v>
      </c>
      <c r="D19" s="91"/>
      <c r="E19" s="105">
        <f>SUM(E15:E17)</f>
        <v>32447930.584405102</v>
      </c>
      <c r="F19" s="105"/>
      <c r="G19" s="106">
        <f>SUM(G15:G17)</f>
        <v>1</v>
      </c>
      <c r="H19" s="135"/>
      <c r="I19" s="91"/>
      <c r="J19" s="91"/>
      <c r="K19" s="106">
        <f>SUM(K15:K17)</f>
        <v>7.37821911791781E-2</v>
      </c>
    </row>
    <row r="20" spans="1:11" ht="16.5" thickTop="1" x14ac:dyDescent="0.25"/>
    <row r="21" spans="1:11" x14ac:dyDescent="0.25">
      <c r="A21" s="133"/>
      <c r="B21" s="133"/>
    </row>
  </sheetData>
  <mergeCells count="5">
    <mergeCell ref="A5:K5"/>
    <mergeCell ref="A6:K6"/>
    <mergeCell ref="A2:K2"/>
    <mergeCell ref="A7:K7"/>
    <mergeCell ref="A3:K3"/>
  </mergeCells>
  <pageMargins left="0.7" right="0.7" top="0.75" bottom="0.75" header="0.3" footer="0.3"/>
  <pageSetup scale="64" fitToHeight="0" orientation="portrait" r:id="rId1"/>
  <headerFooter>
    <oddHeader>&amp;RSchedule 2, Page 5</oddHeader>
  </headerFooter>
  <ignoredErrors>
    <ignoredError sqref="G13 A15 K13:K14 I13:I14 E13 C13 A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PG 1</vt:lpstr>
      <vt:lpstr>PG 2</vt:lpstr>
      <vt:lpstr>PG 3</vt:lpstr>
      <vt:lpstr>PG 4</vt:lpstr>
      <vt:lpstr>PG 5</vt:lpstr>
      <vt:lpstr>'PG 2'!Print_Area</vt:lpstr>
      <vt:lpstr>'PG 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2021-02-16T23:16:37Z</dcterms:created>
  <dcterms:modified xsi:type="dcterms:W3CDTF">2021-06-14T18:08:19Z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