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942CC6CA-E3A2-40F2-BE2E-78A670929E11}" xr6:coauthVersionLast="36" xr6:coauthVersionMax="36" xr10:uidLastSave="{00000000-0000-0000-0000-000000000000}"/>
  <bookViews>
    <workbookView xWindow="72" yWindow="12" windowWidth="27996" windowHeight="12576" tabRatio="574" xr2:uid="{00000000-000D-0000-FFFF-FFFF00000000}"/>
  </bookViews>
  <sheets>
    <sheet name="DPP-SPA-MBR-6, 1" sheetId="1" r:id="rId1"/>
  </sheets>
  <definedNames>
    <definedName name="_xlnm.Print_Area" localSheetId="0">'DPP-SPA-MBR-6, 1'!$A$1:$E$57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9" i="1" l="1"/>
  <c r="A24" i="1" l="1"/>
  <c r="A17" i="1"/>
  <c r="E53" i="1" l="1"/>
  <c r="E32" i="1" l="1"/>
  <c r="E27" i="1"/>
  <c r="E40" i="1"/>
  <c r="E45" i="1"/>
  <c r="A18" i="1"/>
  <c r="A19" i="1" s="1"/>
  <c r="A21" i="1" s="1"/>
  <c r="A25" i="1"/>
  <c r="A26" i="1" s="1"/>
  <c r="A27" i="1"/>
  <c r="A30" i="1" s="1"/>
  <c r="A31" i="1"/>
  <c r="A32" i="1" s="1"/>
  <c r="A34" i="1" s="1"/>
  <c r="A38" i="1" s="1"/>
  <c r="A39" i="1" s="1"/>
  <c r="A40" i="1" s="1"/>
  <c r="A43" i="1" s="1"/>
  <c r="A44" i="1" s="1"/>
  <c r="A45" i="1" s="1"/>
  <c r="A47" i="1" s="1"/>
  <c r="A51" i="1" s="1"/>
  <c r="A52" i="1" s="1"/>
  <c r="A53" i="1" s="1"/>
  <c r="A55" i="1" s="1"/>
  <c r="E55" i="1" l="1"/>
  <c r="E34" i="1"/>
</calcChain>
</file>

<file path=xl/sharedStrings.xml><?xml version="1.0" encoding="utf-8"?>
<sst xmlns="http://schemas.openxmlformats.org/spreadsheetml/2006/main" count="47" uniqueCount="45">
  <si>
    <t>GEORGIA POWER COMPANY</t>
  </si>
  <si>
    <t>UNREGULATED OUTDOOR LIGHTING</t>
  </si>
  <si>
    <t>(1)</t>
  </si>
  <si>
    <t>(2)</t>
  </si>
  <si>
    <t>(3)</t>
  </si>
  <si>
    <t xml:space="preserve">   Total O&amp;M</t>
  </si>
  <si>
    <t>Taxes Other Than Income Taxes:</t>
  </si>
  <si>
    <t>Income Taxes:</t>
  </si>
  <si>
    <t>Materials and Supplies</t>
  </si>
  <si>
    <t>Electric Plant-in-Service:</t>
  </si>
  <si>
    <t>Accumulated Depreciation:</t>
  </si>
  <si>
    <t>Note:  Details may not add to totals due to rounding.</t>
  </si>
  <si>
    <t>Line</t>
  </si>
  <si>
    <t>No.</t>
  </si>
  <si>
    <t>Description</t>
  </si>
  <si>
    <t>Amount</t>
  </si>
  <si>
    <t>Administrative &amp; General</t>
  </si>
  <si>
    <t>Energy Services</t>
  </si>
  <si>
    <t>Customer Accounts</t>
  </si>
  <si>
    <t>Distribution</t>
  </si>
  <si>
    <t>Other Operating Revenues</t>
  </si>
  <si>
    <t>Depreciation Expense</t>
  </si>
  <si>
    <t>Real &amp; Personal Property Taxes</t>
  </si>
  <si>
    <t>FICA</t>
  </si>
  <si>
    <t>Municipal Franchise Fees</t>
  </si>
  <si>
    <t xml:space="preserve">     Total Taxes Other Than Income Taxes</t>
  </si>
  <si>
    <t>Federal</t>
  </si>
  <si>
    <t>State</t>
  </si>
  <si>
    <t xml:space="preserve">     Total Income Taxes</t>
  </si>
  <si>
    <t>General Plant</t>
  </si>
  <si>
    <t xml:space="preserve">     Total Electric Plant-in-Service</t>
  </si>
  <si>
    <t xml:space="preserve">     Total Accumulated Depreciation</t>
  </si>
  <si>
    <t xml:space="preserve">Distribution </t>
  </si>
  <si>
    <t>(AMOUNTS IN THOUSANDS)</t>
  </si>
  <si>
    <t>Total Return</t>
  </si>
  <si>
    <t>Total Rate Base</t>
  </si>
  <si>
    <t>Revenue</t>
  </si>
  <si>
    <t>Assets</t>
  </si>
  <si>
    <t>Expenses</t>
  </si>
  <si>
    <t>Accumulated Deferred Income Taxes:</t>
  </si>
  <si>
    <t>Other Property</t>
  </si>
  <si>
    <t>Prepaid</t>
  </si>
  <si>
    <t xml:space="preserve">     Total Accumulated Deferred Income Taxes</t>
  </si>
  <si>
    <t>FOR THE TWELVE MONTH PERIOD ENDING JULY 31, 2020</t>
  </si>
  <si>
    <t xml:space="preserve">Liabilities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</si>
</sst>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>
    <font>
      <sz val="12"/>
      <name val="Albertus Medium"/>
    </font>
    <font>
      <sz val="10"/>
      <name val="Arial"/>
      <family val="2"/>
    </font>
    <font>
      <b/>
      <sz val="12"/>
      <name val="Albertus Medium"/>
      <family val="2"/>
    </font>
    <font>
      <sz val="12"/>
      <name val="Times New Roman"/>
      <family val="1"/>
    </font>
    <font>
      <sz val="12"/>
      <name val="TimesNewRomanPS"/>
    </font>
    <font>
      <b/>
      <u/>
      <sz val="12"/>
      <name val="Times New Roman"/>
      <family val="1"/>
    </font>
    <font>
      <u/>
      <sz val="12"/>
      <name val="Times New Roman"/>
      <family val="1"/>
    </font>
    <font>
      <i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0" fontId="4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0" xfId="0" applyFont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5" fontId="3" fillId="0" borderId="0" xfId="0" applyNumberFormat="1" applyFont="1" applyFill="1" applyProtection="1"/>
    <xf numFmtId="37" fontId="3" fillId="0" borderId="0" xfId="0" applyNumberFormat="1" applyFont="1" applyFill="1" applyProtection="1"/>
    <xf numFmtId="0" fontId="3" fillId="0" borderId="0" xfId="0" applyFont="1" applyFill="1" applyAlignment="1">
      <alignment horizontal="right"/>
    </xf>
    <xf numFmtId="37" fontId="3" fillId="0" borderId="0" xfId="0" applyNumberFormat="1" applyFont="1" applyFill="1" applyAlignment="1" applyProtection="1">
      <alignment horizontal="right"/>
    </xf>
    <xf numFmtId="0" fontId="0" fillId="0" borderId="0" xfId="0" applyFont="1" applyFill="1"/>
    <xf numFmtId="0" fontId="3" fillId="0" borderId="0" xfId="0" applyFont="1" applyAlignment="1">
      <alignment horizontal="left"/>
    </xf>
    <xf numFmtId="37" fontId="3" fillId="0" borderId="0" xfId="0" applyNumberFormat="1" applyFont="1" applyProtection="1"/>
    <xf numFmtId="164" fontId="3" fillId="0" borderId="0" xfId="2" applyNumberFormat="1" applyFont="1"/>
    <xf numFmtId="0" fontId="3" fillId="0" borderId="0" xfId="0" applyFont="1" applyFill="1" applyAlignment="1">
      <alignment horizontal="left"/>
    </xf>
    <xf numFmtId="165" fontId="3" fillId="0" borderId="0" xfId="3" applyNumberFormat="1" applyFont="1" applyFill="1" applyProtection="1"/>
    <xf numFmtId="165" fontId="3" fillId="0" borderId="2" xfId="3" applyNumberFormat="1" applyFont="1" applyFill="1" applyBorder="1" applyAlignment="1" applyProtection="1">
      <alignment horizontal="right"/>
    </xf>
    <xf numFmtId="165" fontId="3" fillId="0" borderId="3" xfId="3" applyNumberFormat="1" applyFont="1" applyFill="1" applyBorder="1" applyAlignment="1" applyProtection="1">
      <alignment horizontal="right"/>
    </xf>
    <xf numFmtId="165" fontId="3" fillId="0" borderId="0" xfId="3" applyNumberFormat="1" applyFont="1" applyFill="1" applyAlignment="1" applyProtection="1">
      <alignment horizontal="right"/>
    </xf>
    <xf numFmtId="165" fontId="3" fillId="0" borderId="2" xfId="3" applyNumberFormat="1" applyFont="1" applyFill="1" applyBorder="1" applyProtection="1"/>
    <xf numFmtId="165" fontId="3" fillId="0" borderId="0" xfId="3" applyNumberFormat="1" applyFont="1" applyFill="1" applyBorder="1" applyProtection="1"/>
    <xf numFmtId="165" fontId="0" fillId="0" borderId="0" xfId="0" applyNumberFormat="1" applyFont="1"/>
    <xf numFmtId="0" fontId="7" fillId="0" borderId="0" xfId="0" applyFont="1" applyFill="1"/>
    <xf numFmtId="165" fontId="3" fillId="0" borderId="0" xfId="3" applyNumberFormat="1" applyFont="1" applyFill="1" applyBorder="1" applyAlignment="1" applyProtection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quotePrefix="1" applyFont="1" applyAlignment="1">
      <alignment horizontal="center"/>
    </xf>
  </cellXfs>
  <cellStyles count="4">
    <cellStyle name="_x0013_" xfId="1" xr:uid="{00000000-0005-0000-0000-000000000000}"/>
    <cellStyle name="Comma" xfId="2" builtinId="3"/>
    <cellStyle name="Currency" xfId="3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2">
    <pageSetUpPr fitToPage="1"/>
  </sheetPr>
  <dimension ref="A1:G90"/>
  <sheetViews>
    <sheetView showGridLines="0" tabSelected="1" defaultGridColor="0" colorId="22" zoomScale="85" zoomScaleNormal="85" zoomScaleSheetLayoutView="100" workbookViewId="0">
      <selection sqref="A1:E1"/>
    </sheetView>
  </sheetViews>
  <sheetFormatPr defaultColWidth="9.81640625" defaultRowHeight="15"/>
  <cols>
    <col min="1" max="1" width="6.36328125" style="4" customWidth="1"/>
    <col min="2" max="2" width="2.81640625" style="4" customWidth="1"/>
    <col min="3" max="3" width="44.08984375" style="4" customWidth="1"/>
    <col min="4" max="4" width="2.81640625" style="4" customWidth="1"/>
    <col min="5" max="5" width="12.81640625" style="4" customWidth="1"/>
    <col min="6" max="6" width="9.81640625" style="4"/>
    <col min="7" max="7" width="10.08984375" style="4" bestFit="1" customWidth="1"/>
    <col min="8" max="16384" width="9.81640625" style="4"/>
  </cols>
  <sheetData>
    <row r="1" spans="1:7" ht="15.6">
      <c r="A1" s="30" t="s">
        <v>0</v>
      </c>
      <c r="B1" s="31"/>
      <c r="C1" s="31"/>
      <c r="D1" s="31"/>
      <c r="E1" s="31"/>
      <c r="G1" s="1"/>
    </row>
    <row r="2" spans="1:7" ht="15.6">
      <c r="A2" s="2"/>
      <c r="B2" s="3"/>
      <c r="C2" s="3"/>
      <c r="D2" s="3"/>
      <c r="E2" s="3"/>
    </row>
    <row r="3" spans="1:7" ht="15.6">
      <c r="A3" s="30" t="s">
        <v>1</v>
      </c>
      <c r="B3" s="31"/>
      <c r="C3" s="31"/>
      <c r="D3" s="31"/>
      <c r="E3" s="31"/>
      <c r="F3" s="5"/>
    </row>
    <row r="4" spans="1:7" ht="15.6">
      <c r="A4" s="30" t="s">
        <v>43</v>
      </c>
      <c r="B4" s="30"/>
      <c r="C4" s="30"/>
      <c r="D4" s="30"/>
      <c r="E4" s="30"/>
      <c r="F4" s="5"/>
    </row>
    <row r="5" spans="1:7" ht="15.6">
      <c r="A5" s="32" t="s">
        <v>33</v>
      </c>
      <c r="B5" s="31"/>
      <c r="C5" s="31"/>
      <c r="D5" s="31"/>
      <c r="E5" s="31"/>
      <c r="F5" s="5"/>
    </row>
    <row r="6" spans="1:7" ht="15.6">
      <c r="A6" s="5"/>
      <c r="B6" s="5"/>
      <c r="C6" s="3"/>
      <c r="D6" s="3"/>
      <c r="E6" s="3"/>
      <c r="F6" s="5"/>
    </row>
    <row r="7" spans="1:7" ht="15.6">
      <c r="A7" s="6" t="s">
        <v>12</v>
      </c>
      <c r="B7" s="5"/>
      <c r="C7" s="5"/>
      <c r="D7" s="5"/>
      <c r="E7" s="5"/>
      <c r="F7" s="5"/>
    </row>
    <row r="8" spans="1:7" ht="15.6">
      <c r="A8" s="7" t="s">
        <v>13</v>
      </c>
      <c r="B8" s="5"/>
      <c r="C8" s="7" t="s">
        <v>14</v>
      </c>
      <c r="D8" s="8"/>
      <c r="E8" s="7" t="s">
        <v>15</v>
      </c>
      <c r="F8" s="5"/>
    </row>
    <row r="9" spans="1:7" ht="15.6">
      <c r="A9" s="6" t="s">
        <v>2</v>
      </c>
      <c r="B9" s="5"/>
      <c r="C9" s="6" t="s">
        <v>3</v>
      </c>
      <c r="D9" s="8"/>
      <c r="E9" s="6" t="s">
        <v>4</v>
      </c>
      <c r="F9" s="5"/>
    </row>
    <row r="10" spans="1:7" ht="15.6">
      <c r="A10" s="5"/>
      <c r="B10" s="5"/>
      <c r="C10" s="5"/>
      <c r="D10" s="8"/>
      <c r="E10" s="6"/>
      <c r="F10" s="5"/>
    </row>
    <row r="11" spans="1:7" ht="15.6">
      <c r="A11" s="6"/>
      <c r="B11" s="5"/>
      <c r="C11" s="28" t="s">
        <v>36</v>
      </c>
      <c r="D11" s="9"/>
      <c r="E11" s="10"/>
      <c r="F11" s="5"/>
    </row>
    <row r="12" spans="1:7" ht="15.6">
      <c r="A12" s="6">
        <v>1</v>
      </c>
      <c r="B12" s="5"/>
      <c r="C12" s="11" t="s">
        <v>20</v>
      </c>
      <c r="D12" s="11"/>
      <c r="E12" s="21">
        <v>151081.69934094447</v>
      </c>
      <c r="F12" s="5"/>
    </row>
    <row r="13" spans="1:7" ht="15.6">
      <c r="A13" s="6"/>
      <c r="B13" s="5"/>
      <c r="C13" s="11"/>
      <c r="D13" s="9"/>
      <c r="E13" s="10"/>
      <c r="F13" s="5"/>
    </row>
    <row r="14" spans="1:7" ht="15.6">
      <c r="A14" s="6"/>
      <c r="B14" s="5"/>
      <c r="C14" s="28" t="s">
        <v>38</v>
      </c>
      <c r="D14" s="9"/>
      <c r="E14" s="10"/>
      <c r="F14" s="5"/>
    </row>
    <row r="15" spans="1:7" ht="15.6">
      <c r="A15" s="6">
        <v>2</v>
      </c>
      <c r="B15" s="5"/>
      <c r="C15" s="11" t="s">
        <v>19</v>
      </c>
      <c r="D15" s="11"/>
      <c r="E15" s="21">
        <v>8062.3384111054511</v>
      </c>
      <c r="F15" s="13"/>
    </row>
    <row r="16" spans="1:7" ht="15.6">
      <c r="A16" s="6">
        <v>3</v>
      </c>
      <c r="B16" s="5"/>
      <c r="C16" s="11" t="s">
        <v>18</v>
      </c>
      <c r="D16" s="11"/>
      <c r="E16" s="13">
        <v>623.25381554241994</v>
      </c>
      <c r="F16" s="5"/>
    </row>
    <row r="17" spans="1:7" ht="15.6">
      <c r="A17" s="6">
        <f>A16+1</f>
        <v>4</v>
      </c>
      <c r="B17" s="5"/>
      <c r="C17" s="11" t="s">
        <v>17</v>
      </c>
      <c r="D17" s="11"/>
      <c r="E17" s="13">
        <v>11591.112959999999</v>
      </c>
      <c r="F17" s="5"/>
    </row>
    <row r="18" spans="1:7" ht="15.6">
      <c r="A18" s="6">
        <f>A17+1</f>
        <v>5</v>
      </c>
      <c r="B18" s="5"/>
      <c r="C18" s="11" t="s">
        <v>16</v>
      </c>
      <c r="D18" s="11"/>
      <c r="E18" s="13">
        <v>2896.35249525361</v>
      </c>
      <c r="F18" s="5"/>
    </row>
    <row r="19" spans="1:7" ht="16.2" thickBot="1">
      <c r="A19" s="6">
        <f>A18+1</f>
        <v>6</v>
      </c>
      <c r="B19" s="5"/>
      <c r="C19" s="11" t="s">
        <v>5</v>
      </c>
      <c r="D19" s="9"/>
      <c r="E19" s="22">
        <f>SUM(E15:E18)</f>
        <v>23173.057681901479</v>
      </c>
      <c r="F19" s="5"/>
    </row>
    <row r="20" spans="1:7" ht="16.2" thickTop="1">
      <c r="A20" s="6"/>
      <c r="B20" s="5"/>
      <c r="C20" s="11"/>
      <c r="D20" s="9"/>
      <c r="E20" s="10"/>
      <c r="F20" s="5"/>
    </row>
    <row r="21" spans="1:7" ht="16.2" thickBot="1">
      <c r="A21" s="6">
        <f>A19+1</f>
        <v>7</v>
      </c>
      <c r="B21" s="5"/>
      <c r="C21" s="20" t="s">
        <v>21</v>
      </c>
      <c r="D21" s="9"/>
      <c r="E21" s="23">
        <v>19212.263054843363</v>
      </c>
      <c r="F21" s="5"/>
    </row>
    <row r="22" spans="1:7" ht="16.2" thickTop="1">
      <c r="A22" s="6"/>
      <c r="B22" s="5"/>
      <c r="C22" s="11"/>
      <c r="D22" s="9"/>
      <c r="E22" s="14"/>
      <c r="F22" s="5"/>
    </row>
    <row r="23" spans="1:7" ht="15.6">
      <c r="A23" s="6"/>
      <c r="B23" s="5"/>
      <c r="C23" s="11" t="s">
        <v>6</v>
      </c>
      <c r="D23" s="9"/>
      <c r="E23" s="14"/>
      <c r="F23" s="5"/>
    </row>
    <row r="24" spans="1:7" ht="15.6">
      <c r="A24" s="6">
        <f>A21+1</f>
        <v>8</v>
      </c>
      <c r="B24" s="5"/>
      <c r="C24" s="11" t="s">
        <v>22</v>
      </c>
      <c r="D24" s="9"/>
      <c r="E24" s="24">
        <v>4630.2027982402387</v>
      </c>
      <c r="F24" s="5"/>
      <c r="G24" s="27"/>
    </row>
    <row r="25" spans="1:7" ht="15.6">
      <c r="A25" s="6">
        <f>A24+1</f>
        <v>9</v>
      </c>
      <c r="B25" s="5"/>
      <c r="C25" s="11" t="s">
        <v>23</v>
      </c>
      <c r="D25" s="9"/>
      <c r="E25" s="15">
        <v>191.82698726620072</v>
      </c>
      <c r="F25" s="5"/>
      <c r="G25" s="27"/>
    </row>
    <row r="26" spans="1:7" ht="15.6">
      <c r="A26" s="6">
        <f>A25+1</f>
        <v>10</v>
      </c>
      <c r="B26" s="5"/>
      <c r="C26" s="11" t="s">
        <v>24</v>
      </c>
      <c r="D26" s="9"/>
      <c r="E26" s="15">
        <v>3618.9663316785218</v>
      </c>
      <c r="F26" s="5"/>
    </row>
    <row r="27" spans="1:7" ht="16.2" thickBot="1">
      <c r="A27" s="6">
        <f>A26+1</f>
        <v>11</v>
      </c>
      <c r="B27" s="5"/>
      <c r="C27" s="11" t="s">
        <v>25</v>
      </c>
      <c r="D27" s="9"/>
      <c r="E27" s="22">
        <f>SUM(E24:E26)</f>
        <v>8440.9961171849609</v>
      </c>
      <c r="F27" s="19"/>
    </row>
    <row r="28" spans="1:7" ht="16.2" thickTop="1">
      <c r="A28" s="6"/>
      <c r="B28" s="5"/>
      <c r="C28" s="11"/>
      <c r="D28" s="9"/>
      <c r="E28" s="10"/>
      <c r="F28" s="5"/>
    </row>
    <row r="29" spans="1:7" ht="15.6">
      <c r="A29" s="6"/>
      <c r="B29" s="5"/>
      <c r="C29" s="11" t="s">
        <v>7</v>
      </c>
      <c r="D29" s="11"/>
      <c r="E29" s="13"/>
      <c r="F29" s="5"/>
    </row>
    <row r="30" spans="1:7" ht="15.6">
      <c r="A30" s="6">
        <f>A27+1</f>
        <v>12</v>
      </c>
      <c r="B30" s="5"/>
      <c r="C30" s="11" t="s">
        <v>26</v>
      </c>
      <c r="D30" s="11"/>
      <c r="E30" s="21">
        <v>19908.870281764699</v>
      </c>
      <c r="F30" s="5"/>
    </row>
    <row r="31" spans="1:7" ht="15.6">
      <c r="A31" s="6">
        <f>A30+1</f>
        <v>13</v>
      </c>
      <c r="B31" s="5"/>
      <c r="C31" s="11" t="s">
        <v>27</v>
      </c>
      <c r="D31" s="11"/>
      <c r="E31" s="13">
        <v>5451.2382881352796</v>
      </c>
      <c r="F31" s="5"/>
    </row>
    <row r="32" spans="1:7" ht="16.2" thickBot="1">
      <c r="A32" s="6">
        <f>A31+1</f>
        <v>14</v>
      </c>
      <c r="B32" s="5"/>
      <c r="C32" s="11" t="s">
        <v>28</v>
      </c>
      <c r="D32" s="11"/>
      <c r="E32" s="25">
        <f>SUM(E30:E31)</f>
        <v>25360.108569899978</v>
      </c>
      <c r="F32" s="5"/>
    </row>
    <row r="33" spans="1:7" ht="16.2" thickTop="1">
      <c r="A33" s="6"/>
      <c r="B33" s="5"/>
      <c r="C33" s="11"/>
      <c r="D33" s="11"/>
      <c r="E33" s="26"/>
      <c r="F33" s="5"/>
    </row>
    <row r="34" spans="1:7" ht="16.2" thickBot="1">
      <c r="A34" s="6">
        <f>A32+1</f>
        <v>15</v>
      </c>
      <c r="B34" s="5"/>
      <c r="C34" s="11" t="s">
        <v>34</v>
      </c>
      <c r="D34" s="11"/>
      <c r="E34" s="23">
        <f>E12-E19-E21-E27-E32</f>
        <v>74895.273917114682</v>
      </c>
      <c r="F34" s="5"/>
    </row>
    <row r="35" spans="1:7" ht="16.2" thickTop="1">
      <c r="A35" s="6"/>
      <c r="B35" s="5"/>
      <c r="C35" s="16"/>
      <c r="D35" s="16"/>
      <c r="E35" s="16"/>
    </row>
    <row r="36" spans="1:7" ht="15.6">
      <c r="A36" s="6"/>
      <c r="B36" s="5"/>
      <c r="C36" s="28" t="s">
        <v>37</v>
      </c>
      <c r="D36" s="16"/>
      <c r="E36" s="16"/>
    </row>
    <row r="37" spans="1:7" ht="15.6">
      <c r="A37" s="6"/>
      <c r="B37" s="5"/>
      <c r="C37" s="11" t="s">
        <v>9</v>
      </c>
      <c r="D37" s="11"/>
      <c r="E37" s="12"/>
      <c r="F37" s="5"/>
    </row>
    <row r="38" spans="1:7" ht="15.6">
      <c r="A38" s="6">
        <f>A34+1</f>
        <v>16</v>
      </c>
      <c r="B38" s="5"/>
      <c r="C38" s="11" t="s">
        <v>19</v>
      </c>
      <c r="D38" s="11"/>
      <c r="E38" s="21">
        <v>549678.0979630769</v>
      </c>
      <c r="F38" s="5"/>
    </row>
    <row r="39" spans="1:7" ht="15.6">
      <c r="A39" s="6">
        <f>A38+1</f>
        <v>17</v>
      </c>
      <c r="B39" s="5"/>
      <c r="C39" s="11" t="s">
        <v>29</v>
      </c>
      <c r="D39" s="11"/>
      <c r="E39" s="13">
        <v>11662.049990243877</v>
      </c>
      <c r="F39" s="5"/>
    </row>
    <row r="40" spans="1:7" ht="16.2" thickBot="1">
      <c r="A40" s="6">
        <f>A39+1</f>
        <v>18</v>
      </c>
      <c r="B40" s="5"/>
      <c r="C40" s="11" t="s">
        <v>30</v>
      </c>
      <c r="D40" s="11"/>
      <c r="E40" s="25">
        <f>E39+E38</f>
        <v>561340.14795332076</v>
      </c>
      <c r="F40" s="5"/>
    </row>
    <row r="41" spans="1:7" ht="16.2" thickTop="1">
      <c r="A41" s="6"/>
      <c r="B41" s="5"/>
      <c r="C41" s="11"/>
      <c r="D41" s="11"/>
      <c r="E41" s="13"/>
      <c r="F41" s="5"/>
    </row>
    <row r="42" spans="1:7" ht="15.6">
      <c r="A42" s="6"/>
      <c r="B42" s="5"/>
      <c r="C42" s="11" t="s">
        <v>10</v>
      </c>
      <c r="D42" s="11"/>
      <c r="E42" s="12"/>
      <c r="F42" s="5"/>
    </row>
    <row r="43" spans="1:7" ht="15.6">
      <c r="A43" s="6">
        <f>A40+1</f>
        <v>19</v>
      </c>
      <c r="B43" s="5"/>
      <c r="C43" s="11" t="s">
        <v>32</v>
      </c>
      <c r="D43" s="11"/>
      <c r="E43" s="21">
        <v>100485.56630899872</v>
      </c>
      <c r="F43" s="5"/>
    </row>
    <row r="44" spans="1:7" ht="15.6">
      <c r="A44" s="6">
        <f>A43+1</f>
        <v>20</v>
      </c>
      <c r="B44" s="5"/>
      <c r="C44" s="11" t="s">
        <v>29</v>
      </c>
      <c r="D44" s="11"/>
      <c r="E44" s="13">
        <v>5760.5317766812241</v>
      </c>
      <c r="F44" s="5"/>
    </row>
    <row r="45" spans="1:7" ht="16.2" thickBot="1">
      <c r="A45" s="6">
        <f>A44+1</f>
        <v>21</v>
      </c>
      <c r="B45" s="5"/>
      <c r="C45" s="11" t="s">
        <v>31</v>
      </c>
      <c r="D45" s="11"/>
      <c r="E45" s="25">
        <f>E43+E44</f>
        <v>106246.09808567994</v>
      </c>
      <c r="F45" s="5"/>
      <c r="G45" s="27"/>
    </row>
    <row r="46" spans="1:7" ht="16.2" thickTop="1">
      <c r="A46" s="6"/>
      <c r="B46" s="5"/>
      <c r="C46" s="16"/>
      <c r="D46" s="16"/>
      <c r="E46" s="16"/>
      <c r="F46" s="5"/>
      <c r="G46" s="27"/>
    </row>
    <row r="47" spans="1:7" ht="16.2" thickBot="1">
      <c r="A47" s="6">
        <f>A45+1</f>
        <v>22</v>
      </c>
      <c r="B47" s="5"/>
      <c r="C47" s="11" t="s">
        <v>8</v>
      </c>
      <c r="D47" s="11"/>
      <c r="E47" s="23">
        <v>5233.5563734877251</v>
      </c>
      <c r="F47" s="5"/>
      <c r="G47" s="27"/>
    </row>
    <row r="48" spans="1:7" ht="16.2" thickTop="1">
      <c r="A48" s="6"/>
      <c r="B48" s="5"/>
      <c r="C48" s="11"/>
      <c r="D48" s="11"/>
      <c r="E48" s="29"/>
      <c r="F48" s="5"/>
      <c r="G48" s="27"/>
    </row>
    <row r="49" spans="1:6" ht="15.6">
      <c r="A49" s="6"/>
      <c r="B49" s="5"/>
      <c r="C49" s="28" t="s">
        <v>44</v>
      </c>
      <c r="D49" s="16"/>
      <c r="E49" s="16"/>
    </row>
    <row r="50" spans="1:6" ht="15.6">
      <c r="A50" s="6"/>
      <c r="B50" s="5"/>
      <c r="C50" s="11" t="s">
        <v>39</v>
      </c>
      <c r="D50" s="11"/>
      <c r="E50" s="12"/>
      <c r="F50" s="5"/>
    </row>
    <row r="51" spans="1:6" ht="15.6">
      <c r="A51" s="6">
        <f>A47+1</f>
        <v>23</v>
      </c>
      <c r="B51" s="5"/>
      <c r="C51" s="11" t="s">
        <v>40</v>
      </c>
      <c r="D51" s="11"/>
      <c r="E51" s="21">
        <v>86628.757379964678</v>
      </c>
      <c r="F51" s="5"/>
    </row>
    <row r="52" spans="1:6" ht="15.6">
      <c r="A52" s="6">
        <f>A51+1</f>
        <v>24</v>
      </c>
      <c r="B52" s="5"/>
      <c r="C52" s="11" t="s">
        <v>41</v>
      </c>
      <c r="D52" s="11"/>
      <c r="E52" s="13">
        <v>-3494.5343411588565</v>
      </c>
      <c r="F52" s="5"/>
    </row>
    <row r="53" spans="1:6" ht="16.2" thickBot="1">
      <c r="A53" s="6">
        <f>A52+1</f>
        <v>25</v>
      </c>
      <c r="B53" s="5"/>
      <c r="C53" s="11" t="s">
        <v>42</v>
      </c>
      <c r="D53" s="11"/>
      <c r="E53" s="25">
        <f>E52+E51</f>
        <v>83134.223038805823</v>
      </c>
      <c r="F53" s="5"/>
    </row>
    <row r="54" spans="1:6" ht="16.2" thickTop="1">
      <c r="A54" s="6"/>
      <c r="B54" s="5"/>
      <c r="C54" s="5"/>
      <c r="D54" s="5"/>
      <c r="E54" s="11"/>
      <c r="F54" s="5"/>
    </row>
    <row r="55" spans="1:6" ht="16.2" thickBot="1">
      <c r="A55" s="6">
        <f>A53+1</f>
        <v>26</v>
      </c>
      <c r="B55" s="5"/>
      <c r="C55" s="5" t="s">
        <v>35</v>
      </c>
      <c r="D55" s="5"/>
      <c r="E55" s="23">
        <f>E40-E45+E47-E53</f>
        <v>377193.38320232276</v>
      </c>
      <c r="F55" s="5"/>
    </row>
    <row r="56" spans="1:6" ht="16.2" thickTop="1">
      <c r="A56" s="6"/>
      <c r="B56" s="5"/>
      <c r="C56" s="5"/>
      <c r="D56" s="5"/>
      <c r="E56" s="11"/>
      <c r="F56" s="5"/>
    </row>
    <row r="57" spans="1:6" ht="15.6">
      <c r="B57" s="5"/>
      <c r="C57" s="17" t="s">
        <v>11</v>
      </c>
      <c r="D57" s="5"/>
      <c r="E57" s="5"/>
      <c r="F57" s="5"/>
    </row>
    <row r="58" spans="1:6" ht="15.6">
      <c r="A58" s="6"/>
      <c r="B58" s="5"/>
      <c r="C58" s="5"/>
      <c r="D58" s="5"/>
      <c r="E58" s="18"/>
      <c r="F58" s="5"/>
    </row>
    <row r="59" spans="1:6" ht="15.6">
      <c r="A59" s="6"/>
      <c r="B59" s="5"/>
      <c r="C59" s="5"/>
      <c r="D59" s="5"/>
      <c r="E59" s="18"/>
      <c r="F59" s="5"/>
    </row>
    <row r="60" spans="1:6" ht="15.6">
      <c r="A60" s="6"/>
      <c r="B60" s="5"/>
      <c r="F60" s="5"/>
    </row>
    <row r="61" spans="1:6" ht="15.6">
      <c r="A61" s="6"/>
      <c r="B61" s="5"/>
      <c r="F61" s="5"/>
    </row>
    <row r="62" spans="1:6" ht="15.6">
      <c r="A62" s="6"/>
      <c r="B62" s="5"/>
      <c r="F62" s="5"/>
    </row>
    <row r="63" spans="1:6" ht="15.6">
      <c r="A63" s="6"/>
      <c r="B63" s="5"/>
      <c r="F63" s="5"/>
    </row>
    <row r="64" spans="1:6" ht="15.6">
      <c r="A64" s="6"/>
      <c r="B64" s="5"/>
      <c r="F64" s="5"/>
    </row>
    <row r="65" spans="1:6" ht="15.6">
      <c r="A65" s="6"/>
      <c r="B65" s="5"/>
      <c r="F65" s="5"/>
    </row>
    <row r="66" spans="1:6" ht="15.6">
      <c r="A66" s="6"/>
      <c r="B66" s="5"/>
      <c r="C66" s="5"/>
      <c r="D66" s="5"/>
      <c r="E66" s="5"/>
      <c r="F66" s="5"/>
    </row>
    <row r="67" spans="1:6" ht="15.6">
      <c r="A67" s="6"/>
      <c r="B67" s="5"/>
      <c r="C67" s="5"/>
      <c r="D67" s="5"/>
      <c r="E67" s="5"/>
      <c r="F67" s="5"/>
    </row>
    <row r="68" spans="1:6" ht="15.6">
      <c r="A68" s="6"/>
      <c r="B68" s="5"/>
      <c r="C68" s="5"/>
      <c r="D68" s="5"/>
      <c r="E68" s="5"/>
      <c r="F68" s="5"/>
    </row>
    <row r="69" spans="1:6" ht="15.6">
      <c r="A69" s="6"/>
      <c r="B69" s="5"/>
      <c r="C69" s="5"/>
      <c r="D69" s="5"/>
      <c r="E69" s="5"/>
      <c r="F69" s="5"/>
    </row>
    <row r="70" spans="1:6" ht="15.6">
      <c r="A70" s="6"/>
      <c r="B70" s="5"/>
      <c r="C70" s="5"/>
      <c r="D70" s="5"/>
      <c r="E70" s="5"/>
      <c r="F70" s="5"/>
    </row>
    <row r="71" spans="1:6" ht="15.6">
      <c r="A71" s="6"/>
      <c r="B71" s="5"/>
      <c r="C71" s="5"/>
      <c r="D71" s="5"/>
      <c r="E71" s="5"/>
      <c r="F71" s="5"/>
    </row>
    <row r="72" spans="1:6" ht="15.6">
      <c r="A72" s="6"/>
      <c r="B72" s="5"/>
      <c r="C72" s="5"/>
      <c r="D72" s="5"/>
      <c r="E72" s="5"/>
      <c r="F72" s="5"/>
    </row>
    <row r="73" spans="1:6" ht="15.6">
      <c r="A73" s="5"/>
      <c r="B73" s="5"/>
      <c r="C73" s="5"/>
      <c r="D73" s="5"/>
      <c r="E73" s="5"/>
      <c r="F73" s="5"/>
    </row>
    <row r="74" spans="1:6" ht="15.6">
      <c r="A74" s="5"/>
      <c r="B74" s="5"/>
      <c r="C74" s="5"/>
      <c r="D74" s="5"/>
      <c r="E74" s="5"/>
      <c r="F74" s="5"/>
    </row>
    <row r="75" spans="1:6" ht="15.6">
      <c r="A75" s="5"/>
      <c r="B75" s="5"/>
      <c r="C75" s="5"/>
      <c r="D75" s="5"/>
      <c r="E75" s="5"/>
      <c r="F75" s="5"/>
    </row>
    <row r="76" spans="1:6" ht="15.6">
      <c r="A76" s="5"/>
      <c r="B76" s="5"/>
      <c r="C76" s="5"/>
      <c r="D76" s="5"/>
      <c r="E76" s="5"/>
      <c r="F76" s="5"/>
    </row>
    <row r="77" spans="1:6" ht="15.6">
      <c r="A77" s="5"/>
      <c r="B77" s="5"/>
      <c r="C77" s="5"/>
      <c r="D77" s="5"/>
      <c r="E77" s="5"/>
      <c r="F77" s="5"/>
    </row>
    <row r="78" spans="1:6" ht="15.6">
      <c r="A78" s="5"/>
      <c r="B78" s="5"/>
      <c r="C78" s="5"/>
      <c r="D78" s="5"/>
      <c r="E78" s="5"/>
      <c r="F78" s="5"/>
    </row>
    <row r="79" spans="1:6" ht="15.6">
      <c r="A79" s="5"/>
      <c r="B79" s="5"/>
      <c r="C79" s="5"/>
      <c r="D79" s="5"/>
      <c r="E79" s="5"/>
      <c r="F79" s="5"/>
    </row>
    <row r="80" spans="1:6" ht="15.6">
      <c r="A80" s="5"/>
      <c r="B80" s="5"/>
      <c r="C80" s="5"/>
      <c r="D80" s="5"/>
      <c r="E80" s="5"/>
      <c r="F80" s="5"/>
    </row>
    <row r="81" spans="1:6" ht="15.6">
      <c r="A81" s="5"/>
      <c r="B81" s="5"/>
      <c r="C81" s="5"/>
      <c r="D81" s="5"/>
      <c r="E81" s="5"/>
      <c r="F81" s="5"/>
    </row>
    <row r="82" spans="1:6" ht="15.6">
      <c r="A82" s="5"/>
      <c r="B82" s="5"/>
      <c r="C82" s="5"/>
      <c r="D82" s="5"/>
      <c r="E82" s="5"/>
      <c r="F82" s="5"/>
    </row>
    <row r="83" spans="1:6" ht="15.6">
      <c r="A83" s="5"/>
      <c r="B83" s="5"/>
      <c r="C83" s="5"/>
      <c r="D83" s="5"/>
      <c r="E83" s="5"/>
      <c r="F83" s="5"/>
    </row>
    <row r="84" spans="1:6" ht="15.6">
      <c r="A84" s="5"/>
      <c r="B84" s="5"/>
      <c r="C84" s="5"/>
      <c r="D84" s="5"/>
      <c r="E84" s="5"/>
      <c r="F84" s="5"/>
    </row>
    <row r="85" spans="1:6" ht="15.6">
      <c r="A85" s="5"/>
      <c r="B85" s="5"/>
      <c r="C85" s="5"/>
      <c r="D85" s="5"/>
      <c r="E85" s="5"/>
      <c r="F85" s="5"/>
    </row>
    <row r="86" spans="1:6" ht="15.6">
      <c r="A86" s="5"/>
      <c r="B86" s="5"/>
      <c r="C86" s="5"/>
      <c r="D86" s="5"/>
      <c r="E86" s="5"/>
      <c r="F86" s="5"/>
    </row>
    <row r="87" spans="1:6" ht="15.6">
      <c r="A87" s="5"/>
      <c r="B87" s="5"/>
      <c r="C87" s="5"/>
      <c r="D87" s="5"/>
      <c r="E87" s="5"/>
      <c r="F87" s="5"/>
    </row>
    <row r="88" spans="1:6" ht="15.6">
      <c r="A88" s="5"/>
      <c r="B88" s="5"/>
      <c r="C88" s="5"/>
      <c r="D88" s="5"/>
      <c r="E88" s="5"/>
      <c r="F88" s="5"/>
    </row>
    <row r="89" spans="1:6" ht="15.6">
      <c r="A89" s="5"/>
      <c r="B89" s="5"/>
      <c r="C89" s="5"/>
      <c r="D89" s="5"/>
      <c r="E89" s="5"/>
      <c r="F89" s="5"/>
    </row>
    <row r="90" spans="1:6" ht="15.6">
      <c r="A90" s="5"/>
      <c r="B90" s="5"/>
      <c r="C90" s="5"/>
      <c r="D90" s="5"/>
      <c r="E90" s="5"/>
      <c r="F90" s="5"/>
    </row>
  </sheetData>
  <sheetProtection selectLockedCells="1" selectUnlockedCells="1"/>
  <mergeCells count="4">
    <mergeCell ref="A4:E4"/>
    <mergeCell ref="A1:E1"/>
    <mergeCell ref="A3:E3"/>
    <mergeCell ref="A5:E5"/>
  </mergeCells>
  <phoneticPr fontId="0" type="noConversion"/>
  <printOptions horizontalCentered="1"/>
  <pageMargins left="0.75" right="0.75" top="1" bottom="0.75" header="0.25" footer="0.5"/>
  <pageSetup scale="74" orientation="portrait" r:id="rId1"/>
  <headerFooter alignWithMargins="0">
    <oddHeader>&amp;R&amp;"Times New Roman,Regular"Exhibit___(DPP/SPA/MBR-6, Schedule 1)
Page &amp;P of &amp;N</oddHeader>
  </headerFooter>
  <ignoredErrors>
    <ignoredError sqref="A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DPP-SPA-MBR-6, 1</vt:lpstr>
      <vt:lpstr>'DPP-SPA-MBR-6,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2010-06-29T21:15:58Z</dcterms:created>
  <dcterms:modified xsi:type="dcterms:W3CDTF">2019-06-25T17:41:14Z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