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5825766E-BA4F-4BFD-A5A9-4A6102D51271}" xr6:coauthVersionLast="36" xr6:coauthVersionMax="36" xr10:uidLastSave="{00000000-0000-0000-0000-000000000000}"/>
  <bookViews>
    <workbookView xWindow="1572" yWindow="32760" windowWidth="27108" windowHeight="12168" tabRatio="683" xr2:uid="{00000000-000D-0000-FFFF-FFFF00000000}"/>
  </bookViews>
  <sheets>
    <sheet name="B-2" sheetId="2" r:id="rId1"/>
  </sheets>
  <definedNames>
    <definedName name="_xlnm.Print_Area" localSheetId="0">'B-2'!$A$1:$M$30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4" i="2" l="1"/>
  <c r="K26" i="2" s="1"/>
  <c r="A17" i="2"/>
  <c r="A20" i="2" s="1"/>
  <c r="A21" i="2" l="1"/>
  <c r="A22" i="2" s="1"/>
  <c r="A23" i="2" s="1"/>
  <c r="A24" i="2" s="1"/>
  <c r="A26" i="2" s="1"/>
  <c r="M26" i="2"/>
</calcChain>
</file>

<file path=xl/sharedStrings.xml><?xml version="1.0" encoding="utf-8"?>
<sst xmlns="http://schemas.openxmlformats.org/spreadsheetml/2006/main" count="27" uniqueCount="26">
  <si>
    <t>STATEMENT OF RETAINED EARNINGS</t>
  </si>
  <si>
    <t>(1)</t>
  </si>
  <si>
    <t>(2)</t>
  </si>
  <si>
    <t>(3)</t>
  </si>
  <si>
    <t>(4)</t>
  </si>
  <si>
    <t>Total Common Stock Dividends</t>
  </si>
  <si>
    <t>GEORGIA POWER COMPANY</t>
  </si>
  <si>
    <t>Note:  Details may not add to totals due to rounding.</t>
  </si>
  <si>
    <t>(AMOUNTS IN THOUSANDS)</t>
  </si>
  <si>
    <t>Line</t>
  </si>
  <si>
    <t>No.</t>
  </si>
  <si>
    <t>Description</t>
  </si>
  <si>
    <t>Amount</t>
  </si>
  <si>
    <t>Change</t>
  </si>
  <si>
    <t>of</t>
  </si>
  <si>
    <t>FOR THE TWELVE MONTHS ENDING JULY 31, 2020</t>
  </si>
  <si>
    <t>Net Income</t>
  </si>
  <si>
    <t>FERC</t>
  </si>
  <si>
    <t>Account</t>
  </si>
  <si>
    <t>Retained Earnings Balance as of July 31, 2019</t>
  </si>
  <si>
    <t>Retained Earnings Balance as of July 31, 2020</t>
  </si>
  <si>
    <t>Common Stock - Fourth Quarter, 2019</t>
  </si>
  <si>
    <t>Common Stock - First Quarter, 2020</t>
  </si>
  <si>
    <t>Common Stock - Second Quarter, 2020</t>
  </si>
  <si>
    <t>Common Stock - Third Quarter, 2020</t>
  </si>
  <si>
    <t>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</si>
</sst>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4" x14ac:knownFonts="1">
    <font>
      <sz val="10"/>
      <name val="Arial"/>
    </font>
    <font>
      <sz val="1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u/>
      <sz val="12"/>
      <name val="Times New Roman"/>
      <family val="1"/>
    </font>
    <font>
      <sz val="12"/>
      <color indexed="17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1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3" applyNumberFormat="0" applyAlignment="0" applyProtection="0"/>
    <xf numFmtId="0" fontId="11" fillId="28" borderId="4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3" applyNumberFormat="0" applyAlignment="0" applyProtection="0"/>
    <xf numFmtId="0" fontId="18" fillId="0" borderId="8" applyNumberFormat="0" applyFill="0" applyAlignment="0" applyProtection="0"/>
    <xf numFmtId="0" fontId="19" fillId="31" borderId="0" applyNumberFormat="0" applyBorder="0" applyAlignment="0" applyProtection="0"/>
    <xf numFmtId="0" fontId="7" fillId="0" borderId="0"/>
    <xf numFmtId="0" fontId="7" fillId="32" borderId="9" applyNumberFormat="0" applyFont="0" applyAlignment="0" applyProtection="0"/>
    <xf numFmtId="0" fontId="20" fillId="27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0" xfId="0" quotePrefix="1" applyFont="1" applyAlignment="1">
      <alignment horizontal="centerContinuous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5" fillId="0" borderId="0" xfId="0" applyFont="1"/>
    <xf numFmtId="37" fontId="3" fillId="0" borderId="0" xfId="0" applyNumberFormat="1" applyFont="1"/>
    <xf numFmtId="0" fontId="3" fillId="0" borderId="0" xfId="0" quotePrefix="1" applyFont="1" applyAlignment="1">
      <alignment horizontal="left"/>
    </xf>
    <xf numFmtId="37" fontId="6" fillId="0" borderId="0" xfId="0" applyNumberFormat="1" applyFont="1" applyFill="1"/>
    <xf numFmtId="0" fontId="3" fillId="0" borderId="0" xfId="0" applyFont="1" applyFill="1"/>
    <xf numFmtId="37" fontId="3" fillId="0" borderId="0" xfId="0" applyNumberFormat="1" applyFont="1" applyFill="1"/>
    <xf numFmtId="0" fontId="3" fillId="0" borderId="0" xfId="0" quotePrefix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3" fontId="4" fillId="0" borderId="0" xfId="28" applyFont="1"/>
    <xf numFmtId="44" fontId="4" fillId="0" borderId="0" xfId="0" applyNumberFormat="1" applyFont="1"/>
    <xf numFmtId="164" fontId="3" fillId="0" borderId="0" xfId="29" applyNumberFormat="1" applyFont="1" applyFill="1"/>
    <xf numFmtId="0" fontId="3" fillId="0" borderId="0" xfId="0" quotePrefix="1" applyFont="1" applyFill="1" applyAlignment="1">
      <alignment horizontal="left"/>
    </xf>
    <xf numFmtId="164" fontId="4" fillId="0" borderId="0" xfId="0" applyNumberFormat="1" applyFont="1" applyFill="1"/>
    <xf numFmtId="0" fontId="4" fillId="0" borderId="0" xfId="0" applyFont="1" applyFill="1"/>
    <xf numFmtId="37" fontId="4" fillId="0" borderId="0" xfId="0" applyNumberFormat="1" applyFont="1" applyFill="1"/>
    <xf numFmtId="43" fontId="4" fillId="0" borderId="0" xfId="28" applyFont="1" applyFill="1"/>
    <xf numFmtId="43" fontId="4" fillId="0" borderId="0" xfId="0" applyNumberFormat="1" applyFont="1" applyFill="1"/>
    <xf numFmtId="165" fontId="4" fillId="0" borderId="0" xfId="28" applyNumberFormat="1" applyFont="1" applyFill="1"/>
    <xf numFmtId="44" fontId="4" fillId="0" borderId="0" xfId="0" applyNumberFormat="1" applyFont="1" applyFill="1"/>
    <xf numFmtId="0" fontId="3" fillId="0" borderId="1" xfId="0" applyFont="1" applyBorder="1" applyAlignment="1">
      <alignment horizontal="center"/>
    </xf>
    <xf numFmtId="17" fontId="4" fillId="0" borderId="0" xfId="0" quotePrefix="1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164" fontId="3" fillId="0" borderId="0" xfId="0" applyNumberFormat="1" applyFont="1" applyFill="1"/>
    <xf numFmtId="41" fontId="3" fillId="0" borderId="0" xfId="0" applyNumberFormat="1" applyFont="1" applyFill="1"/>
    <xf numFmtId="41" fontId="3" fillId="0" borderId="1" xfId="0" applyNumberFormat="1" applyFont="1" applyFill="1" applyBorder="1"/>
    <xf numFmtId="0" fontId="3" fillId="0" borderId="0" xfId="0" quotePrefix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37" fontId="3" fillId="0" borderId="0" xfId="0" quotePrefix="1" applyNumberFormat="1" applyFont="1" applyAlignment="1">
      <alignment horizontal="center"/>
    </xf>
    <xf numFmtId="164" fontId="3" fillId="0" borderId="0" xfId="29" applyNumberFormat="1" applyFont="1" applyFill="1" applyBorder="1"/>
    <xf numFmtId="165" fontId="3" fillId="0" borderId="0" xfId="28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2" xfId="0" quotePrefix="1" applyFont="1" applyBorder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te 2" xfId="40" xr:uid="{00000000-0005-0000-0000-000028000000}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DE6BC-E007-4985-BD7F-AB580E03F7F0}">
  <sheetPr>
    <pageSetUpPr fitToPage="1"/>
  </sheetPr>
  <dimension ref="A1:V63"/>
  <sheetViews>
    <sheetView showGridLines="0" tabSelected="1" zoomScale="85" zoomScaleNormal="85" zoomScaleSheetLayoutView="80" workbookViewId="0"/>
  </sheetViews>
  <sheetFormatPr defaultColWidth="9.109375" defaultRowHeight="15" x14ac:dyDescent="0.25"/>
  <cols>
    <col min="1" max="1" width="6.6640625" style="4" customWidth="1"/>
    <col min="2" max="2" width="2.6640625" style="4" customWidth="1"/>
    <col min="3" max="7" width="9.109375" style="4"/>
    <col min="8" max="8" width="2.88671875" style="4" customWidth="1"/>
    <col min="9" max="9" width="16.5546875" style="4" bestFit="1" customWidth="1"/>
    <col min="10" max="10" width="3" style="4" customWidth="1"/>
    <col min="11" max="11" width="19" style="4" customWidth="1"/>
    <col min="12" max="12" width="2.6640625" style="4" customWidth="1"/>
    <col min="13" max="13" width="14.6640625" style="4" bestFit="1" customWidth="1"/>
    <col min="14" max="14" width="9.109375" style="4"/>
    <col min="15" max="15" width="13.6640625" style="4" bestFit="1" customWidth="1"/>
    <col min="16" max="16" width="15" style="4" bestFit="1" customWidth="1"/>
    <col min="17" max="17" width="18.33203125" style="4" bestFit="1" customWidth="1"/>
    <col min="18" max="19" width="9.109375" style="4"/>
    <col min="20" max="20" width="18.88671875" style="4" bestFit="1" customWidth="1"/>
    <col min="21" max="21" width="9.109375" style="4"/>
    <col min="22" max="22" width="17.5546875" style="4" bestFit="1" customWidth="1"/>
    <col min="23" max="16384" width="9.109375" style="4"/>
  </cols>
  <sheetData>
    <row r="1" spans="1:20" ht="15.6" x14ac:dyDescent="0.3">
      <c r="A1" s="1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20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spans="1:20" ht="15.6" x14ac:dyDescent="0.3">
      <c r="A3" s="5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20" ht="15.6" x14ac:dyDescent="0.3">
      <c r="A4" s="1" t="s">
        <v>15</v>
      </c>
      <c r="B4" s="2"/>
      <c r="C4" s="2"/>
      <c r="D4" s="6"/>
      <c r="E4" s="6"/>
      <c r="F4" s="6"/>
      <c r="G4" s="6"/>
      <c r="H4" s="6"/>
      <c r="I4" s="6"/>
      <c r="J4" s="2"/>
      <c r="K4" s="2"/>
      <c r="L4" s="2"/>
      <c r="M4" s="2"/>
      <c r="N4" s="3"/>
    </row>
    <row r="5" spans="1:20" ht="15.6" x14ac:dyDescent="0.3">
      <c r="A5" s="7" t="s">
        <v>8</v>
      </c>
      <c r="B5" s="2"/>
      <c r="C5" s="6"/>
      <c r="D5" s="6"/>
      <c r="E5" s="6"/>
      <c r="F5" s="6"/>
      <c r="G5" s="6"/>
      <c r="H5" s="6"/>
      <c r="I5" s="6"/>
      <c r="J5" s="2"/>
      <c r="K5" s="2"/>
      <c r="L5" s="2"/>
      <c r="M5" s="2"/>
      <c r="N5" s="3"/>
    </row>
    <row r="6" spans="1:20" ht="15.6" x14ac:dyDescent="0.3">
      <c r="A6" s="7"/>
      <c r="B6" s="2"/>
      <c r="C6" s="6"/>
      <c r="D6" s="6"/>
      <c r="E6" s="6"/>
      <c r="F6" s="6"/>
      <c r="G6" s="6"/>
      <c r="H6" s="6"/>
      <c r="I6" s="6"/>
      <c r="J6" s="2"/>
      <c r="K6" s="2"/>
      <c r="L6" s="2"/>
      <c r="M6" s="2"/>
      <c r="N6" s="3"/>
    </row>
    <row r="7" spans="1:20" ht="15.6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20" ht="15.6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20" ht="15.6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8" t="s">
        <v>12</v>
      </c>
      <c r="N9" s="3"/>
    </row>
    <row r="10" spans="1:20" ht="15.6" x14ac:dyDescent="0.3">
      <c r="A10" s="8" t="s">
        <v>9</v>
      </c>
      <c r="B10" s="8"/>
      <c r="C10" s="3"/>
      <c r="D10" s="3"/>
      <c r="E10" s="3"/>
      <c r="F10" s="3"/>
      <c r="G10" s="3"/>
      <c r="H10" s="3"/>
      <c r="I10" s="8" t="s">
        <v>17</v>
      </c>
      <c r="J10" s="3"/>
      <c r="K10" s="18"/>
      <c r="L10" s="15"/>
      <c r="M10" s="18" t="s">
        <v>14</v>
      </c>
      <c r="N10" s="15"/>
      <c r="O10" s="24"/>
    </row>
    <row r="11" spans="1:20" ht="15.6" x14ac:dyDescent="0.3">
      <c r="A11" s="30" t="s">
        <v>10</v>
      </c>
      <c r="B11" s="9"/>
      <c r="C11" s="41" t="s">
        <v>11</v>
      </c>
      <c r="D11" s="41"/>
      <c r="E11" s="41"/>
      <c r="F11" s="41"/>
      <c r="G11" s="41"/>
      <c r="H11" s="9"/>
      <c r="I11" s="37" t="s">
        <v>18</v>
      </c>
      <c r="J11" s="3"/>
      <c r="K11" s="32" t="s">
        <v>12</v>
      </c>
      <c r="L11" s="15"/>
      <c r="M11" s="32" t="s">
        <v>13</v>
      </c>
      <c r="N11" s="15"/>
      <c r="O11" s="24"/>
    </row>
    <row r="12" spans="1:20" ht="15.6" x14ac:dyDescent="0.3">
      <c r="A12" s="10" t="s">
        <v>1</v>
      </c>
      <c r="B12" s="10"/>
      <c r="C12" s="42" t="s">
        <v>2</v>
      </c>
      <c r="D12" s="42"/>
      <c r="E12" s="42"/>
      <c r="F12" s="42"/>
      <c r="G12" s="42"/>
      <c r="H12" s="36"/>
      <c r="I12" s="38" t="s">
        <v>3</v>
      </c>
      <c r="J12" s="8"/>
      <c r="K12" s="17" t="s">
        <v>4</v>
      </c>
      <c r="L12" s="18"/>
      <c r="M12" s="17" t="s">
        <v>25</v>
      </c>
      <c r="N12" s="15"/>
      <c r="O12" s="24"/>
    </row>
    <row r="13" spans="1:20" ht="15.6" x14ac:dyDescent="0.3">
      <c r="A13" s="3"/>
      <c r="B13" s="3"/>
      <c r="C13" s="3"/>
      <c r="D13" s="3"/>
      <c r="E13" s="3"/>
      <c r="F13" s="3"/>
      <c r="G13" s="3"/>
      <c r="H13" s="3"/>
      <c r="I13" s="8"/>
      <c r="J13" s="3"/>
      <c r="K13" s="15"/>
      <c r="L13" s="15"/>
      <c r="M13" s="15"/>
      <c r="N13" s="15"/>
      <c r="O13" s="24"/>
    </row>
    <row r="14" spans="1:20" ht="15.6" x14ac:dyDescent="0.3">
      <c r="A14" s="8">
        <v>1</v>
      </c>
      <c r="B14" s="8"/>
      <c r="C14" s="13" t="s">
        <v>19</v>
      </c>
      <c r="D14" s="3"/>
      <c r="E14" s="3"/>
      <c r="F14" s="3"/>
      <c r="G14" s="3"/>
      <c r="H14" s="3"/>
      <c r="I14" s="8">
        <v>216</v>
      </c>
      <c r="J14" s="3"/>
      <c r="K14" s="21">
        <v>3408374.58711563</v>
      </c>
      <c r="L14" s="21"/>
      <c r="M14" s="39"/>
      <c r="N14" s="33"/>
      <c r="O14" s="23"/>
      <c r="P14" s="14"/>
      <c r="Q14" s="31"/>
      <c r="R14" s="24"/>
      <c r="S14" s="24"/>
      <c r="T14" s="24"/>
    </row>
    <row r="15" spans="1:20" ht="15.6" x14ac:dyDescent="0.3">
      <c r="A15" s="8"/>
      <c r="B15" s="8"/>
      <c r="C15" s="3"/>
      <c r="D15" s="3"/>
      <c r="E15" s="3"/>
      <c r="F15" s="3"/>
      <c r="G15" s="3"/>
      <c r="H15" s="3"/>
      <c r="I15" s="8"/>
      <c r="J15" s="3"/>
      <c r="K15" s="33"/>
      <c r="L15" s="16"/>
      <c r="M15" s="39"/>
      <c r="N15" s="15"/>
      <c r="O15" s="23"/>
      <c r="P15" s="24"/>
      <c r="Q15" s="24"/>
      <c r="R15" s="24"/>
      <c r="S15" s="24"/>
      <c r="T15" s="24"/>
    </row>
    <row r="16" spans="1:20" ht="15.6" x14ac:dyDescent="0.3">
      <c r="A16" s="8"/>
      <c r="B16" s="8"/>
      <c r="C16" s="11"/>
      <c r="D16" s="3"/>
      <c r="E16" s="3"/>
      <c r="F16" s="3"/>
      <c r="G16" s="3"/>
      <c r="H16" s="3"/>
      <c r="I16" s="8"/>
      <c r="J16" s="3"/>
      <c r="K16" s="33"/>
      <c r="L16" s="16"/>
      <c r="M16" s="39"/>
      <c r="N16" s="15"/>
      <c r="O16" s="25"/>
      <c r="P16" s="24"/>
      <c r="Q16" s="24"/>
      <c r="R16" s="24"/>
      <c r="S16" s="24"/>
      <c r="T16" s="24"/>
    </row>
    <row r="17" spans="1:22" ht="15.6" x14ac:dyDescent="0.3">
      <c r="A17" s="8">
        <f>A14+1</f>
        <v>2</v>
      </c>
      <c r="B17" s="8"/>
      <c r="C17" s="3" t="s">
        <v>16</v>
      </c>
      <c r="D17" s="3"/>
      <c r="E17" s="3"/>
      <c r="F17" s="3"/>
      <c r="G17" s="3"/>
      <c r="H17" s="3"/>
      <c r="I17" s="8"/>
      <c r="J17" s="3"/>
      <c r="K17" s="21">
        <v>1575196.6354521725</v>
      </c>
      <c r="L17" s="21"/>
      <c r="M17" s="39"/>
      <c r="N17" s="15"/>
      <c r="O17" s="21"/>
      <c r="P17" s="14"/>
      <c r="Q17" s="31"/>
      <c r="R17" s="24"/>
      <c r="S17" s="24"/>
      <c r="T17" s="24"/>
    </row>
    <row r="18" spans="1:22" ht="15.6" x14ac:dyDescent="0.3">
      <c r="A18" s="8"/>
      <c r="B18" s="8"/>
      <c r="C18" s="3"/>
      <c r="D18" s="3"/>
      <c r="E18" s="3"/>
      <c r="F18" s="3"/>
      <c r="G18" s="3"/>
      <c r="H18" s="3"/>
      <c r="I18" s="8"/>
      <c r="J18" s="3"/>
      <c r="K18" s="33"/>
      <c r="L18" s="16"/>
      <c r="M18" s="39"/>
      <c r="N18" s="15"/>
      <c r="O18" s="24"/>
      <c r="P18" s="24"/>
      <c r="Q18" s="24"/>
      <c r="R18" s="24"/>
      <c r="S18" s="24"/>
      <c r="T18" s="24"/>
    </row>
    <row r="19" spans="1:22" ht="15.6" x14ac:dyDescent="0.3">
      <c r="A19" s="8"/>
      <c r="B19" s="8"/>
      <c r="C19" s="11"/>
      <c r="D19" s="3"/>
      <c r="E19" s="3"/>
      <c r="F19" s="3"/>
      <c r="G19" s="3"/>
      <c r="H19" s="3"/>
      <c r="J19" s="3"/>
      <c r="K19" s="33"/>
      <c r="L19" s="16"/>
      <c r="M19" s="39"/>
      <c r="N19" s="15"/>
      <c r="O19" s="24"/>
      <c r="P19" s="24"/>
      <c r="Q19" s="24"/>
      <c r="R19" s="24"/>
      <c r="S19" s="24"/>
      <c r="T19" s="24"/>
    </row>
    <row r="20" spans="1:22" ht="15.6" x14ac:dyDescent="0.3">
      <c r="A20" s="8">
        <f>A17+1</f>
        <v>3</v>
      </c>
      <c r="B20" s="8"/>
      <c r="C20" s="13" t="s">
        <v>21</v>
      </c>
      <c r="D20" s="3"/>
      <c r="E20" s="3"/>
      <c r="F20" s="3"/>
      <c r="G20" s="3"/>
      <c r="H20" s="3"/>
      <c r="I20" s="8">
        <v>238</v>
      </c>
      <c r="J20" s="3"/>
      <c r="K20" s="21">
        <v>-394145.23448324902</v>
      </c>
      <c r="L20" s="16"/>
      <c r="M20" s="39"/>
      <c r="N20" s="15"/>
      <c r="O20" s="24"/>
      <c r="P20" s="28"/>
      <c r="Q20" s="22"/>
      <c r="R20" s="24"/>
      <c r="S20" s="24"/>
      <c r="T20" s="24"/>
    </row>
    <row r="21" spans="1:22" ht="15.6" x14ac:dyDescent="0.3">
      <c r="A21" s="8">
        <f>+A20+1</f>
        <v>4</v>
      </c>
      <c r="B21" s="8"/>
      <c r="C21" s="13" t="s">
        <v>22</v>
      </c>
      <c r="D21" s="3"/>
      <c r="E21" s="3"/>
      <c r="F21" s="3"/>
      <c r="G21" s="3"/>
      <c r="H21" s="3"/>
      <c r="I21" s="8">
        <v>238</v>
      </c>
      <c r="J21" s="3"/>
      <c r="K21" s="34">
        <v>-400519.11473179603</v>
      </c>
      <c r="L21" s="16"/>
      <c r="M21" s="40"/>
      <c r="N21" s="15"/>
      <c r="O21" s="24"/>
      <c r="P21" s="28"/>
      <c r="Q21" s="22"/>
      <c r="R21" s="24"/>
      <c r="S21" s="24"/>
      <c r="T21" s="26"/>
      <c r="V21" s="19"/>
    </row>
    <row r="22" spans="1:22" ht="15.6" x14ac:dyDescent="0.3">
      <c r="A22" s="8">
        <f>+A21+1</f>
        <v>5</v>
      </c>
      <c r="B22" s="8"/>
      <c r="C22" s="13" t="s">
        <v>23</v>
      </c>
      <c r="E22" s="3"/>
      <c r="F22" s="3"/>
      <c r="G22" s="3"/>
      <c r="H22" s="3"/>
      <c r="I22" s="8">
        <v>238</v>
      </c>
      <c r="J22" s="3"/>
      <c r="K22" s="34">
        <v>-400519.11473179603</v>
      </c>
      <c r="L22" s="16"/>
      <c r="M22" s="40"/>
      <c r="N22" s="15"/>
      <c r="O22" s="24"/>
      <c r="P22" s="28"/>
      <c r="Q22" s="22"/>
      <c r="R22" s="24"/>
      <c r="S22" s="24"/>
      <c r="T22" s="24"/>
    </row>
    <row r="23" spans="1:22" ht="15.6" x14ac:dyDescent="0.3">
      <c r="A23" s="8">
        <f>+A22+1</f>
        <v>6</v>
      </c>
      <c r="B23" s="8"/>
      <c r="C23" s="13" t="s">
        <v>24</v>
      </c>
      <c r="D23" s="3"/>
      <c r="E23" s="3"/>
      <c r="F23" s="3"/>
      <c r="G23" s="3"/>
      <c r="H23" s="3"/>
      <c r="I23" s="8">
        <v>238</v>
      </c>
      <c r="J23" s="3"/>
      <c r="K23" s="35">
        <v>-400519.11473179603</v>
      </c>
      <c r="L23" s="16"/>
      <c r="M23" s="40"/>
      <c r="N23" s="15"/>
      <c r="O23" s="24"/>
      <c r="P23" s="28"/>
      <c r="Q23" s="22"/>
      <c r="R23" s="24"/>
      <c r="S23" s="24"/>
      <c r="T23" s="24"/>
    </row>
    <row r="24" spans="1:22" ht="15.6" x14ac:dyDescent="0.3">
      <c r="A24" s="8">
        <f>+A23+1</f>
        <v>7</v>
      </c>
      <c r="B24" s="8"/>
      <c r="C24" s="3" t="s">
        <v>5</v>
      </c>
      <c r="D24" s="3"/>
      <c r="E24" s="3"/>
      <c r="F24" s="3"/>
      <c r="G24" s="3"/>
      <c r="H24" s="3"/>
      <c r="I24" s="8"/>
      <c r="J24" s="3"/>
      <c r="K24" s="21">
        <f>SUM(K20:K23)</f>
        <v>-1595702.5786786373</v>
      </c>
      <c r="L24" s="16"/>
      <c r="M24" s="39"/>
      <c r="N24" s="15"/>
      <c r="O24" s="24"/>
      <c r="P24" s="24"/>
      <c r="Q24" s="24"/>
      <c r="R24" s="24"/>
      <c r="S24" s="24"/>
      <c r="T24" s="24"/>
    </row>
    <row r="25" spans="1:22" ht="15.6" x14ac:dyDescent="0.3">
      <c r="A25" s="8"/>
      <c r="B25" s="8"/>
      <c r="C25" s="3"/>
      <c r="D25" s="3"/>
      <c r="E25" s="3"/>
      <c r="F25" s="3"/>
      <c r="G25" s="3"/>
      <c r="H25" s="3"/>
      <c r="I25" s="8"/>
      <c r="J25" s="3"/>
      <c r="K25" s="33"/>
      <c r="L25" s="16"/>
      <c r="M25" s="39"/>
      <c r="N25" s="15"/>
      <c r="O25" s="23"/>
      <c r="P25" s="24"/>
      <c r="Q25" s="24"/>
      <c r="R25" s="24"/>
      <c r="S25" s="24"/>
      <c r="T25" s="24"/>
    </row>
    <row r="26" spans="1:22" ht="15.6" x14ac:dyDescent="0.3">
      <c r="A26" s="8">
        <f>+A24+1</f>
        <v>8</v>
      </c>
      <c r="B26" s="8"/>
      <c r="C26" s="13" t="s">
        <v>20</v>
      </c>
      <c r="D26" s="3"/>
      <c r="E26" s="3"/>
      <c r="F26" s="3"/>
      <c r="G26" s="3"/>
      <c r="H26" s="3"/>
      <c r="I26" s="8">
        <v>216</v>
      </c>
      <c r="J26" s="3"/>
      <c r="K26" s="21">
        <f>K14+K17+K24</f>
        <v>3387868.643889165</v>
      </c>
      <c r="L26" s="21"/>
      <c r="M26" s="21">
        <f>K26-K14</f>
        <v>-20505.943226465024</v>
      </c>
      <c r="N26" s="33"/>
      <c r="O26" s="23"/>
      <c r="P26" s="24"/>
      <c r="Q26" s="28"/>
      <c r="R26" s="24"/>
      <c r="S26" s="24"/>
      <c r="T26" s="24"/>
    </row>
    <row r="27" spans="1:22" ht="15.6" x14ac:dyDescent="0.3">
      <c r="A27" s="8"/>
      <c r="B27" s="8"/>
      <c r="C27" s="3"/>
      <c r="D27" s="3"/>
      <c r="E27" s="3"/>
      <c r="F27" s="3"/>
      <c r="G27" s="3"/>
      <c r="H27" s="3"/>
      <c r="I27" s="3"/>
      <c r="J27" s="12"/>
      <c r="K27" s="16"/>
      <c r="L27" s="16"/>
      <c r="M27" s="15"/>
      <c r="N27" s="24"/>
      <c r="O27" s="24"/>
      <c r="P27" s="24"/>
      <c r="Q27" s="27"/>
      <c r="R27" s="24"/>
      <c r="S27" s="24"/>
      <c r="T27" s="24"/>
    </row>
    <row r="28" spans="1:22" ht="15.6" x14ac:dyDescent="0.3">
      <c r="A28" s="8"/>
      <c r="B28" s="8"/>
      <c r="C28" s="3"/>
      <c r="D28" s="3"/>
      <c r="E28" s="3"/>
      <c r="F28" s="3"/>
      <c r="G28" s="3"/>
      <c r="H28" s="3"/>
      <c r="I28" s="3"/>
      <c r="J28" s="12"/>
      <c r="K28" s="16"/>
      <c r="L28" s="16"/>
      <c r="M28" s="15"/>
      <c r="N28" s="24"/>
      <c r="O28" s="23"/>
      <c r="P28" s="24"/>
      <c r="Q28" s="29"/>
      <c r="R28" s="24"/>
      <c r="S28" s="24"/>
      <c r="T28" s="24"/>
    </row>
    <row r="29" spans="1:22" ht="15.6" x14ac:dyDescent="0.3">
      <c r="A29" s="8"/>
      <c r="B29" s="8"/>
      <c r="C29" s="3" t="s">
        <v>7</v>
      </c>
      <c r="D29" s="3"/>
      <c r="E29" s="3"/>
      <c r="F29" s="3"/>
      <c r="G29" s="3"/>
      <c r="H29" s="3"/>
      <c r="I29" s="3"/>
      <c r="J29" s="12"/>
      <c r="K29" s="16"/>
      <c r="L29" s="16"/>
      <c r="M29" s="15"/>
      <c r="N29" s="24"/>
      <c r="O29" s="24"/>
    </row>
    <row r="30" spans="1:22" ht="15.6" x14ac:dyDescent="0.3">
      <c r="A30" s="8"/>
      <c r="B30" s="8"/>
      <c r="C30" s="3"/>
      <c r="D30" s="3"/>
      <c r="E30" s="3"/>
      <c r="F30" s="3"/>
      <c r="G30" s="3"/>
      <c r="H30" s="3"/>
      <c r="I30" s="3"/>
      <c r="J30" s="12"/>
      <c r="K30" s="16"/>
      <c r="L30" s="16"/>
      <c r="M30" s="15"/>
      <c r="N30" s="24"/>
      <c r="O30" s="24"/>
      <c r="Q30" s="20"/>
    </row>
    <row r="31" spans="1:22" ht="15.6" x14ac:dyDescent="0.3">
      <c r="A31" s="8"/>
      <c r="B31" s="8"/>
      <c r="C31" s="3"/>
      <c r="D31" s="3"/>
      <c r="E31" s="3"/>
      <c r="F31" s="3"/>
      <c r="G31" s="3"/>
      <c r="H31" s="3"/>
      <c r="K31" s="25"/>
      <c r="L31" s="24"/>
      <c r="M31" s="24"/>
      <c r="N31" s="24"/>
      <c r="O31" s="24"/>
    </row>
    <row r="32" spans="1:22" ht="15.6" x14ac:dyDescent="0.3">
      <c r="A32" s="8"/>
      <c r="B32" s="8"/>
      <c r="C32" s="3"/>
      <c r="D32" s="3"/>
      <c r="E32" s="3"/>
      <c r="F32" s="3"/>
      <c r="G32" s="3"/>
      <c r="H32" s="3"/>
      <c r="I32" s="3"/>
      <c r="K32" s="24"/>
      <c r="L32" s="24"/>
      <c r="M32" s="24"/>
      <c r="N32" s="24"/>
      <c r="O32" s="24"/>
    </row>
    <row r="33" spans="1:15" ht="15.6" x14ac:dyDescent="0.3">
      <c r="A33" s="8"/>
      <c r="B33" s="8"/>
      <c r="C33" s="3"/>
      <c r="D33" s="3"/>
      <c r="E33" s="3"/>
      <c r="F33" s="3"/>
      <c r="G33" s="3"/>
      <c r="H33" s="3"/>
      <c r="I33" s="3"/>
      <c r="K33" s="24"/>
      <c r="L33" s="24"/>
      <c r="M33" s="24"/>
      <c r="N33" s="24"/>
      <c r="O33" s="24"/>
    </row>
    <row r="34" spans="1:15" ht="15.6" x14ac:dyDescent="0.3">
      <c r="A34" s="8"/>
      <c r="B34" s="8"/>
      <c r="C34" s="3"/>
      <c r="D34" s="3"/>
      <c r="E34" s="3"/>
      <c r="F34" s="3"/>
      <c r="G34" s="3"/>
      <c r="H34" s="3"/>
      <c r="I34" s="3"/>
    </row>
    <row r="35" spans="1:15" ht="15.6" x14ac:dyDescent="0.3">
      <c r="A35" s="8"/>
      <c r="B35" s="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 ht="15.6" x14ac:dyDescent="0.3">
      <c r="A36" s="8"/>
      <c r="B36" s="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5" ht="15.6" x14ac:dyDescent="0.3">
      <c r="A37" s="8"/>
      <c r="B37" s="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5" ht="15.6" x14ac:dyDescent="0.3">
      <c r="A38" s="8"/>
      <c r="B38" s="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5" ht="15.6" x14ac:dyDescent="0.3">
      <c r="A39" s="8"/>
      <c r="B39" s="8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5" ht="15.6" x14ac:dyDescent="0.3">
      <c r="A40" s="8"/>
      <c r="B40" s="8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5" ht="15.6" x14ac:dyDescent="0.3">
      <c r="A41" s="8"/>
      <c r="B41" s="8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5" ht="15.6" x14ac:dyDescent="0.3">
      <c r="A42" s="8"/>
      <c r="B42" s="8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5" ht="15.6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5" ht="15.6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5" ht="15.6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5" ht="15.6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5" ht="15.6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5" ht="15.6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5.6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5.6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5.6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5.6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5.6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5.6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5.6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5.6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5.6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5.6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5.6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5.6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5.6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5.6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5.6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</sheetData>
  <mergeCells count="2">
    <mergeCell ref="C11:G11"/>
    <mergeCell ref="C12:G12"/>
  </mergeCells>
  <printOptions horizontalCentered="1"/>
  <pageMargins left="1" right="0.75" top="1" bottom="0.5" header="0.25" footer="0.5"/>
  <pageSetup scale="76" orientation="portrait" horizontalDpi="200" verticalDpi="200" r:id="rId1"/>
  <headerFooter alignWithMargins="0">
    <oddHeader>&amp;R&amp;"Times New Roman,Regular"&amp;12Volume 1, Exhibit 1
M.F.R. Item - B-2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B-2</vt:lpstr>
      <vt:lpstr>'B-2'!Print_Area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2013-06-26T19:11:06Z</dcterms:created>
  <dcterms:modified xsi:type="dcterms:W3CDTF">2019-06-25T19:43:40Z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